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Реестр описей дел документ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FUND_COUNT_ALL">'Sys_Description'!$D$13</definedName>
    <definedName name="FUND_COUNT_ALL_ROWS">'Реестр описей дел документов'!$D$8:$D$293</definedName>
    <definedName name="FUND_COUNT_ALL_STR">'Реестр описей дел документов'!$F$295</definedName>
    <definedName name="FUND_COUNT_RECEIPT_STR">'Реестр описей дел документов'!$F$298</definedName>
    <definedName name="FUND_COUNT_RETIRED_STR">'Реестр описей дел документов'!$F$300</definedName>
    <definedName name="ISN_ARCHIVE">'Sys_Description'!$D$5</definedName>
    <definedName name="ISN_SECURLEVEL">'Sys_Description'!$D$6</definedName>
    <definedName name="Parameter">'Sys_Description'!$D$11</definedName>
    <definedName name="ParameterSQLDescription" localSheetId="5">'Sys_Description'!$C$5:$F$9</definedName>
    <definedName name="ParameterSQLDescription">'Sys_Description'!$C$5:$F$9</definedName>
    <definedName name="ProcessDescription" localSheetId="5">'Sys_Description'!$B$17:$H$24</definedName>
    <definedName name="ProcessDescription">'Sys_Description'!$B$17:$H$24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Specification_1">'Sys_Select'!$C$13</definedName>
    <definedName name="Specification_1">'Реестр описей дел документов'!$C$8:$K$293</definedName>
    <definedName name="Test_1">'л2'!$D$3</definedName>
    <definedName name="YEAR">'Sys_Description'!$D$7</definedName>
  </definedNames>
  <calcPr fullCalcOnLoad="1"/>
</workbook>
</file>

<file path=xl/sharedStrings.xml><?xml version="1.0" encoding="utf-8"?>
<sst xmlns="http://schemas.openxmlformats.org/spreadsheetml/2006/main" count="799" uniqueCount="563">
  <si>
    <t xml:space="preserve">№ 3 Опись № 3 дел постоянного хранения Сиротинский сельский Совет </t>
  </si>
  <si>
    <t xml:space="preserve">№ 1 Опись № 1  Дел постоянного хранения  Государственная налоговая инспекция </t>
  </si>
  <si>
    <t>1948 - 1951</t>
  </si>
  <si>
    <t>№ 1 Опись № 1  Дел постоянного хранения  Колхоз "Камышенский"</t>
  </si>
  <si>
    <t>№ 1 Опись № 1 дел постоянного хранения Колхоз им. 1 Мая Новогригорьевского сельсовета</t>
  </si>
  <si>
    <t>№ 1 Опись  №  1 дел  постоянноного  хранения. Иловлинский районный  комитет  по физической  культуре  и  спорту при  райисполкоме.</t>
  </si>
  <si>
    <t>1993 - 2004</t>
  </si>
  <si>
    <t>1981 - 1993</t>
  </si>
  <si>
    <t>№ 1 Опись № 1  Дел постоянного хранения  РАПО - Районное агро-промышленное объединение</t>
  </si>
  <si>
    <t>№ 2 Опись № 2 дел по личному составу Исполком Логовского районного совета депутатов трудящихся</t>
  </si>
  <si>
    <t>№ 11 Опись № 11 дел личного состава Колхоз "Борьба за урожай" Трехостровского сельсовета</t>
  </si>
  <si>
    <t>1961 - 1995</t>
  </si>
  <si>
    <t>2016</t>
  </si>
  <si>
    <t>№ 2 Опись № 2  Отдел социальной защиты населения Иловлинского района Волгоградской области</t>
  </si>
  <si>
    <t>1990 - 2000</t>
  </si>
  <si>
    <t>№ 1 Опись № 1дел постоянного хранения, Песчанский сельский Совет за 1956-1971 г.</t>
  </si>
  <si>
    <t>1991 - 1991</t>
  </si>
  <si>
    <t>2003 - 2014</t>
  </si>
  <si>
    <t>№ 1 Опись № 1 Дел постоянного срока хранения Колхоз "12 лет Октября" Сиротинского сельсовета Логовского района</t>
  </si>
  <si>
    <t>№ 1 Опись № 1     Дел постоянного хранения    Колхоз   им. " 1 Мая"</t>
  </si>
  <si>
    <t>2000 - 2004</t>
  </si>
  <si>
    <t>№ 1 Опись № 1  Дел постоянного хранения.   Трехостровской сельский Совет</t>
  </si>
  <si>
    <t>1997 - 2009</t>
  </si>
  <si>
    <t>1961 - 1970</t>
  </si>
  <si>
    <t>1960 - 1972</t>
  </si>
  <si>
    <t>1956 - 1993</t>
  </si>
  <si>
    <t>№ 1 Авиловский сельский совет, опись № 1, дел постоянного хранения</t>
  </si>
  <si>
    <t>2006 - 2011</t>
  </si>
  <si>
    <t>№ 1 Опись № 1 Дел постоянного хранения  "Сельхозтехника"</t>
  </si>
  <si>
    <t>2001 - 2006</t>
  </si>
  <si>
    <t>№ 1 Опись № 1 дел по личному составу Колхоз имени Крупской</t>
  </si>
  <si>
    <t>Код фонда</t>
  </si>
  <si>
    <t>№ 1 Опись № 1 Дел постоянного срока хранения  Больше-Ивановский сельский Совет</t>
  </si>
  <si>
    <t>№ 5 Опись № 5  Дел по личному составу  Колхоз "Коммунист"  колхоз  им. "Молотова"</t>
  </si>
  <si>
    <t>2003 - 2005</t>
  </si>
  <si>
    <t>№ 7-1 Опись № 7 по личному составу  Колхоз им. "Крупской" Старогригорьевского  сельсовета Логовского района Сталинградской области</t>
  </si>
  <si>
    <t xml:space="preserve">№ 1 Опись №1 дел постоянного хранения Совет депутатов Трехостровского сельского поселения. </t>
  </si>
  <si>
    <t>1956 - 1965</t>
  </si>
  <si>
    <t>№ 2 Опись № 2  Дел по личному составу Колхоз "Красный партизан" Стародонского сельского Совета Логовского  района</t>
  </si>
  <si>
    <t>№ 1 Опись № 2  Дел по личному составу  Ресторан "Казачий Курень"</t>
  </si>
  <si>
    <t>№ 1 Опись № 1 дел постоянного хранения государственная инспекция по закупкам и качеству Иловлинского района Волгограадской области</t>
  </si>
  <si>
    <t>№ 1 Опись № 1 Дел постоянного хранения    Сиротинский сельский Совет</t>
  </si>
  <si>
    <t>1992 - 1993</t>
  </si>
  <si>
    <t>1984 - 1991</t>
  </si>
  <si>
    <t>1951 - 1954</t>
  </si>
  <si>
    <t xml:space="preserve">№ 1 Дел постоянного хранения </t>
  </si>
  <si>
    <t>№ 1 Дел постоянного  хранения  отдела образования Иловлинского района.</t>
  </si>
  <si>
    <t>Спецификация</t>
  </si>
  <si>
    <t>поле</t>
  </si>
  <si>
    <t>№ 1 Опись № 2  Дел по личному составу  Солодчинская зональная  база комплектации</t>
  </si>
  <si>
    <t>1993 - 2012</t>
  </si>
  <si>
    <t/>
  </si>
  <si>
    <t>№ 2 Опись № 2    Дел по личному составу  РАПО - управление сельского  хозяйства</t>
  </si>
  <si>
    <t>1951 - 1955</t>
  </si>
  <si>
    <t>№ 2 Опись № 2  Дел по личному составу  Иловлинского промкомбината Сталинсградской области</t>
  </si>
  <si>
    <t>Номер и название описи</t>
  </si>
  <si>
    <t>1945 - 1960</t>
  </si>
  <si>
    <t>№ 3 Опись № 3  Дел по личному составу Территориальное управление по Иловлинскому району Главного финансово-казначейского управления Администрации  Волгоградской области</t>
  </si>
  <si>
    <t xml:space="preserve">№ 1 Опись №  1  дел  постоянного  хранения. Материалы  по  выборам в местные Советы депутатов трудящихся. </t>
  </si>
  <si>
    <t>№ 1 Опись № 1  Дел постоянного хранения   Редакция газеты  "Колос"</t>
  </si>
  <si>
    <t>№ 1 Опись № 1 Дел постоянного хранения  Колхоз  " Красная звезда"</t>
  </si>
  <si>
    <t>2006 - 2008</t>
  </si>
  <si>
    <t>1954 - 1978</t>
  </si>
  <si>
    <t>1943 - 1954</t>
  </si>
  <si>
    <t>1948 - 1960</t>
  </si>
  <si>
    <t>1943 - 1958</t>
  </si>
  <si>
    <t>1965 - 1987</t>
  </si>
  <si>
    <t>№ 1 Опись № 1 Дел постоянного хранения  Администрация Медведевского сельсовета</t>
  </si>
  <si>
    <t>№ 2 Опись № 2 дел постоянного хранения исполнительный комитет Иловлинского районного Совета депутатов</t>
  </si>
  <si>
    <t>№ 2 Опись № 2 По личному составу "Районное производственное управление бытового обслуживания населения"</t>
  </si>
  <si>
    <t>end</t>
  </si>
  <si>
    <t>1961 - 1992</t>
  </si>
  <si>
    <t>№ 1 Опись № 1  Дел постоянного хранения  Колхоз "Путь к коммунизму"</t>
  </si>
  <si>
    <t>1952 - 2005</t>
  </si>
  <si>
    <t>1957 - 2008</t>
  </si>
  <si>
    <t>№ 3 Опись № 3 дел по личному составу Совхоз "Кузнецовский"</t>
  </si>
  <si>
    <t>№ 2 Опись № 2 дел по личному составу Колхоз им 17 Партсъезда</t>
  </si>
  <si>
    <t>№ 1 Опись № 1 дел постоянного хранения, Краснодонский сельский Совет</t>
  </si>
  <si>
    <t>№ 5 Опись № 5 дел личного состава Колхоз "Красный Пахарь" Акимовского сельсовета</t>
  </si>
  <si>
    <t>Выбыло  гг.</t>
  </si>
  <si>
    <t>№ 2 Опись № 2  Дел по личному составу  РТП "Логовское"</t>
  </si>
  <si>
    <t>№ 4  Опись № 4 По личному составу Совхоз "Коммунист" колхоз им. "Сталина"</t>
  </si>
  <si>
    <t>1991 - 2005</t>
  </si>
  <si>
    <t>1952 - 1962</t>
  </si>
  <si>
    <t>№ 1 Опись № 1 дел постоянного хранения Колхоз им "Ворошилова" Логовского сельсовета</t>
  </si>
  <si>
    <t>1971 - 1975</t>
  </si>
  <si>
    <t>1943 - 1950</t>
  </si>
  <si>
    <t>№ 2 Опись № 2   По личному составу  Качалинская  МТС</t>
  </si>
  <si>
    <t>№ 2 Опись № 2 СКПК  "Старт"  Иловлинского района Волгоградской области</t>
  </si>
  <si>
    <t>№ 2 Опись № 2  Дел по личному составу  Совхоз "Ширяйский"</t>
  </si>
  <si>
    <t>1946 - 2008</t>
  </si>
  <si>
    <t>№ 1 Опись № 1 дел постоянного хранения, Озерский сельский Совет</t>
  </si>
  <si>
    <t>ISN_SECURLEVEL</t>
  </si>
  <si>
    <t>1961 - 2003</t>
  </si>
  <si>
    <t>№ 1 Опись № 1 дел постоянного хранения Совета народных депутатов Озерского сельского поселения</t>
  </si>
  <si>
    <t xml:space="preserve">№ 3 Опись № 3  По личному составу Иловлинская  районная станция  по борьбе с болезнями животных </t>
  </si>
  <si>
    <t>1976 - 1993</t>
  </si>
  <si>
    <t>№ 1 Опись № 1, дел постоянного хранения, Кондрашовский сельский Совет</t>
  </si>
  <si>
    <t>1935 - 1963</t>
  </si>
  <si>
    <t>№ 1 Опись № 1  Комитет по земельным ресурсам и землеустройству</t>
  </si>
  <si>
    <t>№ 1 Опись № 1 Дел по личному составу  Муниципальное унитарное предприятие "Иловлинские Коммунальные сети" Иловлинского района Волгоградской области</t>
  </si>
  <si>
    <t>1956 - 1962</t>
  </si>
  <si>
    <t>1981 - 1988</t>
  </si>
  <si>
    <t>№ 2-1 Опись №2 дел постоянного хранения Территориальное управление по Иловлинскому району Главного финансово-казначейского управления Администрации Волгоградской области</t>
  </si>
  <si>
    <t>1986 - 2005</t>
  </si>
  <si>
    <t>№ 1 Опись № 1 дел постоянного хранения Сиротинский райпотребсоюз</t>
  </si>
  <si>
    <t>1938 - 1961</t>
  </si>
  <si>
    <t>№ 2 Опись № 2 Дел по личному составу  Артель "Объединение"  и "Борьба за мир"  Логовского района</t>
  </si>
  <si>
    <t>Предыдущее значение</t>
  </si>
  <si>
    <t>ISN_ARCHIVE</t>
  </si>
  <si>
    <t>№ 1 Опись № 1 Дел постоянного хранения    Районное управление сельского хозяйства</t>
  </si>
  <si>
    <t>1984 - 2002</t>
  </si>
  <si>
    <t>№ 1-2 Опись № 1  Дел постоянного хранения Иловлинского районного потребительского общества</t>
  </si>
  <si>
    <t>№ 1-2 Опись № 1 дел постоянного хранения Территориальное управление по Иловлинскому району Главного финансово-казначейского управления Администрации Волгоградской области</t>
  </si>
  <si>
    <t>№ 6 Опись № 6 дел по личному составу  Иловлинский Райпотребсоюз Иловлинского района</t>
  </si>
  <si>
    <t>№ 1 Опись № 2  Дел по личному составу Колхоз им. "Сталина" Солодчинского района Сталинградской области</t>
  </si>
  <si>
    <t>№ 1-1 Опись № 1 дел постоянного хранения Озерский сельский Совет</t>
  </si>
  <si>
    <t>1971 - 2001</t>
  </si>
  <si>
    <t>№ 5 Опись №5  Дел по личному  составу   Сиротинская  МТС  Сиротинского сельсовета Логовского района Сталинградской области</t>
  </si>
  <si>
    <t>Примечание</t>
  </si>
  <si>
    <t>№ 1 Опись № 1 Дел постоянного хранения Колхоз  "Красноярский"</t>
  </si>
  <si>
    <t>2000 - 2009</t>
  </si>
  <si>
    <t>№ 1 Опись № 1, дел постоянного хранения, Фастовский сельский совет</t>
  </si>
  <si>
    <t>1956 - 1971</t>
  </si>
  <si>
    <t>№ 3 Опись № 3 дел по личному составу Совхоз "Ширяйский"</t>
  </si>
  <si>
    <t>1941 - 1957</t>
  </si>
  <si>
    <t>№ 2 Опись № 2 дел по личному составу Муниципальное унитарное предприятие "Иловлинская типография"</t>
  </si>
  <si>
    <t>№ 2 Опись № 2 Дел по личному составу Колхоз "Большевик"</t>
  </si>
  <si>
    <t>1950 - 1955</t>
  </si>
  <si>
    <t>№ 3 Опись № 3 Дел по личному составу  Совхоз "Коммунист"  Иловлинская МТС</t>
  </si>
  <si>
    <t>1949 - 1951</t>
  </si>
  <si>
    <t>№ 3 Опись № 3  Дел по личному составу совхоз "Трехостровской"</t>
  </si>
  <si>
    <t>№ 1 Опись № 1  Дел постоянного хранения  Администрация  Трехостровского сельсовета</t>
  </si>
  <si>
    <t>1958 - 1993</t>
  </si>
  <si>
    <t>№ 7 Опись № 7   Дел по личному составу Совхоз  "Коммунист"  Коммунистическая МТС</t>
  </si>
  <si>
    <t>SELECT
 (SELECT COUNT(*)  
 FROM tblINVENTORY I
 WHERE I.ISN_SECURLEVEL IN (@ISN_SECURLEVEL)
  AND I.PRESENCE_FLAG = 'b' AND I.Deleted=0
  AND EXISTS (SELECT 1 FROM tblREF_ACT ra1, tblACT a1
    WHERE ra1.ISN_OBJ = I.ISN_INVENTORY
     AND a1.ISN_ACT = ra1.ISN_ACT
     AND a1.MOVEMENT_FLAG = 2
     AND (SELECT MAX(YEAR(a2.ACT_DATE)) 
           FROM tblREF_ACT ra2, tblACT a2
           WHERE ra2.ISN_OBJ = ra1.ISN_OBJ
       AND ra2.ISN_ACT = a2.ISN_ACT
       AND a2.MOVEMENT_FLAG = 2) = @YEAR 
     ) ) X12</t>
  </si>
  <si>
    <t>Номер фонда</t>
  </si>
  <si>
    <t>№ 1 Опись № 1 Дел постоянного хранения  Колхоз "Новая жизнь"  Паньшинского сельского совета</t>
  </si>
  <si>
    <t>1991 - 2008</t>
  </si>
  <si>
    <t>№ 4 Опись № 4 дел по личному  составу   Колхоз "12 лет  Октября" Хмелевского сельсовета Логовского района Сталинградской области</t>
  </si>
  <si>
    <t>№ 2 Опись № 2  По личному составу   Колхоз "Красная звезда"</t>
  </si>
  <si>
    <t>№ 2 Опись № 2    Дел по личному составу</t>
  </si>
  <si>
    <t>YEAR</t>
  </si>
  <si>
    <t>№ 2 Опись № 2   Дел по личному составу   колхоз "22съезда ПКСС"</t>
  </si>
  <si>
    <t>1940 - 1970</t>
  </si>
  <si>
    <t>0 (Ноль)</t>
  </si>
  <si>
    <t>1945 - 1995</t>
  </si>
  <si>
    <t>№ 4 Опись № 4  Дел по личному составу  Совхоз  "Ширяйский"</t>
  </si>
  <si>
    <t>2010 - 2012</t>
  </si>
  <si>
    <t>1948 - 1957</t>
  </si>
  <si>
    <t>№ 1 Опись № 1 дел постоянного хранения Хмелевской сельский Совет</t>
  </si>
  <si>
    <t>№ 8 Опись № 8  дел личного состава Трехостровская машинотракторная станция Иловлинского района</t>
  </si>
  <si>
    <t>Реестр описей дел, документов</t>
  </si>
  <si>
    <t>№ 1 Опись № 1 Дел постоянного срока хранения  Рыбколхоз  "Красный рыболов"</t>
  </si>
  <si>
    <t>№ 1 Опись №1 дел постоянного хранения Администрация Качалинского сельского поселения</t>
  </si>
  <si>
    <t>№ 2 Опись № 2 Администрация Больивановского поселения Иловлинского мунипального района</t>
  </si>
  <si>
    <t>№ 4 Опись № 4  Дел по личному составу  Колхоз им. 22 съезда КПСС</t>
  </si>
  <si>
    <t>№ 3 Опись №  3  Муниципальное  унитарное  предприятие  коммунального хозяйства  "Кондрашовское"  Иловлинского района Волгоградской области.</t>
  </si>
  <si>
    <t>№ 6 Опись № 6 ООО "Управляющая компания Иловлинского района"</t>
  </si>
  <si>
    <t>1943 - 1963</t>
  </si>
  <si>
    <t>№ 1 Опись № 2 Дел по личному составу  Иловлинский хлебозавод</t>
  </si>
  <si>
    <t>1952 - 1961</t>
  </si>
  <si>
    <t>1946 - 1959</t>
  </si>
  <si>
    <t>№ 1 Опись № 1  Дел постоянного хранения  Совет депутатов Логовского городского поселения</t>
  </si>
  <si>
    <t>1993 - 2005</t>
  </si>
  <si>
    <t>1957 - 1993</t>
  </si>
  <si>
    <t>№ 1 Опись № 1 Дел постоянного хранения  Колхоз "Коммунар"</t>
  </si>
  <si>
    <t>№ 2 Опись №2 Администрация Авиловского сельского поселения Иловлинского муниципального района Волгоградской области</t>
  </si>
  <si>
    <t>2007 - 2013</t>
  </si>
  <si>
    <t>1961 - 2000</t>
  </si>
  <si>
    <t>№ 1 Опись № 1 Дел постоянного срока хранения  совхоз "Коммунист"</t>
  </si>
  <si>
    <t>put</t>
  </si>
  <si>
    <t>1994 - 2003</t>
  </si>
  <si>
    <t xml:space="preserve">№ 1 Опись №1 дел постоянного хранения Совета депутатов Сиротинского сельского поселения </t>
  </si>
  <si>
    <t>наименование должности работника</t>
  </si>
  <si>
    <t>№ 4 Опись № 4  Дел по личному составу  Администрация Кондрашовского сельского поселения</t>
  </si>
  <si>
    <t>2006 - 2013</t>
  </si>
  <si>
    <t>2002 - 2006</t>
  </si>
  <si>
    <t>Название параметра в запросе</t>
  </si>
  <si>
    <t>№ 6 Опись № 6  Дел по личному составу Совхоз "Коммунист"  Колхоз им. "Ленина"</t>
  </si>
  <si>
    <t>всего на хранении на данный момент</t>
  </si>
  <si>
    <t>№ 1 Опись № 1 Дел постоянного срока хранения  Совхоз "Пролетарий"</t>
  </si>
  <si>
    <t>Y</t>
  </si>
  <si>
    <t>1947 - 1957</t>
  </si>
  <si>
    <t>1951 - 1960</t>
  </si>
  <si>
    <t>№ 1 Опись № 1  Дел постоянного хранения  Новогригорьевский  сельсовет</t>
  </si>
  <si>
    <t>1987 - 2007</t>
  </si>
  <si>
    <t>2009 - 2011</t>
  </si>
  <si>
    <t>№ 1 Опись № 1 Совет депутатов Большеивановского сельского поселения Иловлинского муниципального района Волгоградской области</t>
  </si>
  <si>
    <t xml:space="preserve">№ 2 Опись №2 дел постоянного хранения Администрация сельского поселения </t>
  </si>
  <si>
    <t>1951 - 1956</t>
  </si>
  <si>
    <t>spec</t>
  </si>
  <si>
    <t>1971 - 1987</t>
  </si>
  <si>
    <t>№ 1 Опись № 1  Дел постоянного хранения         ОАО    "Иловлинская МПМК"</t>
  </si>
  <si>
    <t>№ 1 Опись № 1  Дел постоянного хранения  Администрация Авиловского сельсовета</t>
  </si>
  <si>
    <t>1961 - 1983</t>
  </si>
  <si>
    <t>№ 4 Опись № 4  Сельскохозяйственный потребительский снабженческо-сбытовой кооператив  "Маяк"</t>
  </si>
  <si>
    <t>1948 - 1958</t>
  </si>
  <si>
    <t>№ 2 Опись № 2 По личному составу  колхоза "Путь хлебороба"</t>
  </si>
  <si>
    <t>SELECT F.ISN_FUND, row_number( ) OVER (Order BY I.ISN_FUND, I.ISN_INVENTORY )  AS RowNum, ISNULL(ISNULL(NULLIF(F.FUND_NUM_1,''),NULL)+'-','') + ISNULL(F.FUND_NUM_2,'') + ISNULL(F.FUND_NUM_3, '') FUND_NUM,
  '№ ' + ISNULL(I.INVENTORY_NUM_1,'') + ISNULL(I.INVENTORY_NUM_2,'') + ISNULL('-' + ISNULL(NULLIF(I.INVENTORY_NUM_3,''),NULL),'') + ' ' +
  I.INVENTORY_NAME AS Inventory,
        (SELECT DOCSTAT.UNIT_COUNT
  FROM tblDOCUMENT_STATS DOCSTAT
         WHERE DOCSTAT.ISN_INVENTORY = I.ISN_INVENTORY
   AND DOCSTAT.ISN_DOC_TYPE IS NULL
   AND DOCSTAT.CARRIER_TYPE IS NULL) CNT_ED_HRAN_OPIS,
        (SELECT DOCSTAT.UNIT_COUNT
  FROM tblDOCUMENT_STATS DOCSTAT
         WHERE DOCSTAT.ISN_INVENTORY = I.ISN_INVENTORY
   AND DOCSTAT.ISN_DOC_TYPE = 2) CNT_LS,
         cast (I.DOC_START_YEAR as varchar)+ ' - ' +
  cast(I.DOC_END_YEAR as varchar) AS Years,
  I.COPY_COUNT,
  I.NOTE
 FROM tblINVENTORY I
 LEFT JOIN tblFUND F ON F.ISN_FUND = I.ISN_FUND
 WHERE I.ISN_SECURLEVEL IN (@ISN_SECURLEVEL)
  AND I.PRESENCE_FLAG = 'a'  AND I.Deleted=0 AND F.Deleted=0 
 ORDER BY RowNum</t>
  </si>
  <si>
    <t>№ 1 Опись № 1 Дел постоянного хранения  Администрация Озерского сельсовета</t>
  </si>
  <si>
    <t>№ 2 Опись № 2 дел по личному составу Хмелевской сельсовет</t>
  </si>
  <si>
    <t>№ 1 Опись № 1 дел постоянного хранения колхоз "Коммунар" Паньшинского сельского совета</t>
  </si>
  <si>
    <t>1964 - 2012</t>
  </si>
  <si>
    <t>1973 - 1976</t>
  </si>
  <si>
    <t>№ 1 Опись № 1 Дел постоянного хранения Колхоз "Красный пахарь"</t>
  </si>
  <si>
    <t>1949 - 1960</t>
  </si>
  <si>
    <t>№ 1 Опись № 1   Дел постоянного хранения    Администрация  Александровсого сельсовета</t>
  </si>
  <si>
    <t>1953 - 1958</t>
  </si>
  <si>
    <t>1965 - 1985</t>
  </si>
  <si>
    <t>№ 4 Опись № 4  Дел по личному составу Совхоз "Кондрашовский"</t>
  </si>
  <si>
    <t>№ 1 Опись № 1 Дел постоянного хранения  Кисляковский Сельский Совет</t>
  </si>
  <si>
    <t>Значение параметра</t>
  </si>
  <si>
    <t>1948 - 1950</t>
  </si>
  <si>
    <t>№ 1 Опись № 1 дел постоянного хранения Колхоз "Красный партизан" Качалинского сельсовета</t>
  </si>
  <si>
    <t>№ 1 Опись № 1 дел постоянного хранения Логовский поселковый совет</t>
  </si>
  <si>
    <t>№ 2 Опись № 2  Дел по личному составу  Государственное Унитарное Предприятие Аптека готовых форм № 49</t>
  </si>
  <si>
    <t>№ 1 Опись № 1  Дел постоянного хранения  Администрация Кондрашовского  сельсовета</t>
  </si>
  <si>
    <t>1994 - 2012</t>
  </si>
  <si>
    <t>№ 2 Опись № 2 дел по личному составу Колхоз им. "Буденного" Иловлинского района</t>
  </si>
  <si>
    <t>№ 2 Опись №2  Дел по личному составу  Иловлинский районный финансовый отдел</t>
  </si>
  <si>
    <t>№ 2 Опись № 2  Дел  по  личному составу  ОАО  "Десерт"</t>
  </si>
  <si>
    <t>№ 2-2 Опись № 2  дел по личному составу  райфинотдел</t>
  </si>
  <si>
    <t>1941 - 2000</t>
  </si>
  <si>
    <t>№ 2 Опись № 2 дел по личному составу Старо-Григорьевского Сельпо</t>
  </si>
  <si>
    <t>№ 2 Опись № 2 Администрация Краснодонского сельского поселения Иловлинского муниципального района Волгоградской области</t>
  </si>
  <si>
    <t>1993 - 1996</t>
  </si>
  <si>
    <t>№ 2 Опись №2 дел по личному составу Иловлинский районный узел почтовой связи УФПС</t>
  </si>
  <si>
    <t>1962 - 1976</t>
  </si>
  <si>
    <t>1992 - 2005</t>
  </si>
  <si>
    <t>в т.ч. по л/с</t>
  </si>
  <si>
    <t>№ 2 Опись № 2  Дел по личному соству  МУП  КХ  "Качалинское"</t>
  </si>
  <si>
    <t>№ 3 Опись № 3 дел по личному  составу Колхоз "1-е  Мая" Новогригорьевского сельсовета Логовского района  Сталинградской области</t>
  </si>
  <si>
    <t>№ 1 Опись № 1 Дел постоянного хранения  ООО  "ПМК  Иловлинская"</t>
  </si>
  <si>
    <t>№ 3 Опись № 3  Дел по личному составу   Логовский плодозавод</t>
  </si>
  <si>
    <t>№ 2 Опись № 2 Дел постоянного хранения  Администрация Качалинского сельского поселения</t>
  </si>
  <si>
    <t>1957 - 2002</t>
  </si>
  <si>
    <t>1949 - 2003</t>
  </si>
  <si>
    <t>№ 2 Опись № 2  Дел по личному составу  Муниципальное  унитарное предприятие "Иловлинское многоотраслевое производственнон обьединение коммунального хозяйства"</t>
  </si>
  <si>
    <t>1980 - 2001</t>
  </si>
  <si>
    <t>№ 2 Опись № 2 Дел по личному составу Жилищно-коммунальный отдел Администрации Иловлинского района</t>
  </si>
  <si>
    <t>№ 2 Опись № 2 Дел по личному составу  совхоз "Кузнецовский"</t>
  </si>
  <si>
    <t>2004 - 2011</t>
  </si>
  <si>
    <t>1944 - 2006</t>
  </si>
  <si>
    <t>№ 1 Опись № 1   Дел постоянного срока хранения  Ширяевский сельский Совет</t>
  </si>
  <si>
    <t>№ 2 Опись № 2 дел постоянного хранения Администрация Новогригорьевского сельского поселения</t>
  </si>
  <si>
    <t>-</t>
  </si>
  <si>
    <t>1947 - 1952</t>
  </si>
  <si>
    <t>№ 2 Опись № 2 По личному составу Логовский райпромкомбинат Логовского района</t>
  </si>
  <si>
    <t>1943 - 1956</t>
  </si>
  <si>
    <t>№ 1-2 Опись № 1 Дел постоянного срока хранения ПСК "Сиротинский" Иловлинского района</t>
  </si>
  <si>
    <t>1988 - 1992</t>
  </si>
  <si>
    <t>№ 1 Опись № 2 Дел по личному составу  Колхоз  "им. Ленина" Солодчинского района  Сталинградской области</t>
  </si>
  <si>
    <t>2005 - 2010</t>
  </si>
  <si>
    <t>№ пп</t>
  </si>
  <si>
    <t>1943 - 1957</t>
  </si>
  <si>
    <t>№ 2 Опись № 2  Дел по личному составу  ООО "ПМК  Иловлинская"</t>
  </si>
  <si>
    <t>№ 2 Опись № 2  Дел по личному составу Совхоз " Авиловский"</t>
  </si>
  <si>
    <t>1988 - 2005</t>
  </si>
  <si>
    <t>1962 - 1998</t>
  </si>
  <si>
    <t>1965 - 2002</t>
  </si>
  <si>
    <t>№ 1 Опись № 1  Дел постоянного хранения  Администрация Краснодонского  сельсовета</t>
  </si>
  <si>
    <t>1968 - 1994</t>
  </si>
  <si>
    <t>№ 3 Опись № 3 дел по личному составу Иловлинский Райпотребсоюз Иловлинского района</t>
  </si>
  <si>
    <t>1956 - 1986</t>
  </si>
  <si>
    <t>№ 1 Опись № 2  Дел по личному составу   Иловлинская Агрохимия</t>
  </si>
  <si>
    <t>1949 - 2004</t>
  </si>
  <si>
    <t>1981 - 2010</t>
  </si>
  <si>
    <t xml:space="preserve">№ 1 Опись № 1 дел постоянного хранения ОАО "Сиротинское" </t>
  </si>
  <si>
    <t>расшифровка подписи</t>
  </si>
  <si>
    <t>№ 1 Опись № 1, дел постоянного хранения, Новогригорьевский сельский Совет за 1981-1993 годы</t>
  </si>
  <si>
    <t>№ 2 Опись № 2  Дел по личному составу  Совхоз "Кондрашовский"  (с/з "Ширяйский")</t>
  </si>
  <si>
    <t>№ 10 Опись № 10  дел личного состава колхоз Зимовейский Хлебенского сельсовета</t>
  </si>
  <si>
    <t>Prop_Year</t>
  </si>
  <si>
    <t>1959 - 1993</t>
  </si>
  <si>
    <t>№ 1 Опись № 1 Дел постоянного хранения  Администрации Качалинского сельсовета</t>
  </si>
  <si>
    <t>№ 1 Опись № 2  Дел по личному составу  ОАО  "Иловляагропромснаб"</t>
  </si>
  <si>
    <t>№ 2 Опись № 2 дел постоянного хранения Администрации Озерского сельского поселения</t>
  </si>
  <si>
    <t>1946 - 1953</t>
  </si>
  <si>
    <t>1971 - 1985</t>
  </si>
  <si>
    <t>1945 - 1961</t>
  </si>
  <si>
    <t>№ 1 Опись № 1 Яблочно-Пятидесятинский сельский Совет</t>
  </si>
  <si>
    <t>1933 - 1957</t>
  </si>
  <si>
    <t>№ 8 Опись № 8 дел по личному составу Иловлинский Райпотребсоюз Иловлинского района</t>
  </si>
  <si>
    <t>1959 - 1965</t>
  </si>
  <si>
    <t>Всего</t>
  </si>
  <si>
    <t>1944 - 1952</t>
  </si>
  <si>
    <t>Prop_ISN_SECURLEVEL</t>
  </si>
  <si>
    <t>№ 1 Опись № 1, постоянного срока хранения, Александровский сельский Совет</t>
  </si>
  <si>
    <t>№ 9 Опись № 9 дел по личному составу ООО "Бекон"</t>
  </si>
  <si>
    <t>№ 1 Опись №1 Дел постоянного хранения МУЗ "Иловлинская ЦРБ"</t>
  </si>
  <si>
    <t>(цифрами, прописью)</t>
  </si>
  <si>
    <t>№ 1 Опись № 1 Дел по личному составу   Камышенский сельский  Совет</t>
  </si>
  <si>
    <t>1952 - 1995</t>
  </si>
  <si>
    <t>описей</t>
  </si>
  <si>
    <t>№ 1 Опись № 1   Дел постоянного хранения   Колхоз "Победа"</t>
  </si>
  <si>
    <t>№ 1 Опись № 1  Дел постоянного хранения  Администрация Фастовского сельсовета</t>
  </si>
  <si>
    <t>№ 2 Опись № 2  Дел по личному составу ПСК "Возраждение"</t>
  </si>
  <si>
    <t xml:space="preserve">№ 2 Опись № 2  Дел по личному составу  Государственная налоговая инспекция </t>
  </si>
  <si>
    <t xml:space="preserve">№ 2 Опись №2 дел постоянного хранения Администрации сиротинского сельского поселения </t>
  </si>
  <si>
    <t>1943 - 1961</t>
  </si>
  <si>
    <t>№ 2 Опись № 2. Дела по личному составу Иловлинский межсовхозный лесхоз</t>
  </si>
  <si>
    <t>№ 1 Опись № 1 Совет депутатов Авиловского сельского поселения Иловлинского муниципального района Волгоградской области</t>
  </si>
  <si>
    <t>№ 1 Опись № 1 Дел постоянного хранения  Выездинский Сельский Совет</t>
  </si>
  <si>
    <t>1999 - 2008</t>
  </si>
  <si>
    <t>1943 - 1953</t>
  </si>
  <si>
    <t>1955 - 2004</t>
  </si>
  <si>
    <t>№ 2 Опись № 2 дел по личному составу Колхоз им. "Крупской" Старогригорьевского сельсовета</t>
  </si>
  <si>
    <t>1975 - 1993</t>
  </si>
  <si>
    <t>№ 2 Опись № 2 дел по личному составу Колхоз им "Ворошилова"</t>
  </si>
  <si>
    <t>1993 - 2003</t>
  </si>
  <si>
    <t>№ 1 Опись  № 1  Дел постоянного хранения   Администрация Иловлинского района</t>
  </si>
  <si>
    <t>№ 2 Опись № 2   Дел постоянного хранения   Администрация Кондрашовского сельского поселения</t>
  </si>
  <si>
    <t>№ 1 Опись № 1 Дел постоянного срока хранения  Исполнительного Комитета Логовского районного Совета Депутатов трудящихся</t>
  </si>
  <si>
    <t>1961 - 2002</t>
  </si>
  <si>
    <t>№ 2 Опись № 4  Дел по личному составу  АО ЗТ Иловлинския ПМК  "Сельхозводстрой"</t>
  </si>
  <si>
    <t>1979 - 1993</t>
  </si>
  <si>
    <t>№ 1 Опись №1, дел постоянного хранения, колхоз "22 съезда КПСС"</t>
  </si>
  <si>
    <t>2003 - 2010</t>
  </si>
  <si>
    <t xml:space="preserve">№ 2 Опись № 2  По личному составу  Колхоз "1мая" </t>
  </si>
  <si>
    <t>№ 1 Опись № 1  Дел постоянного срока хранения   Иловлинский Районный Комитет Народного Контроля</t>
  </si>
  <si>
    <t>№ 8 Опись № 8  Муниципальное унитарное предприятие "Иловлинский рынок"</t>
  </si>
  <si>
    <t>1956 - 1961</t>
  </si>
  <si>
    <t>№ 1 Опись №1 дел постоянного хранения Иловлинской районной Думы</t>
  </si>
  <si>
    <t>1983 - 1989</t>
  </si>
  <si>
    <t>№ 3-1 Опись № 3 дел личного состава Колхоз "Заветы Ленина" Трехостровского сельсовета</t>
  </si>
  <si>
    <t>1992 - 1997</t>
  </si>
  <si>
    <t>№ 1 Опись № 1  Дел постоянного хранения  Совхоз  "Кондрашовский"</t>
  </si>
  <si>
    <t>1956 - 1957</t>
  </si>
  <si>
    <t>№ 1 Опись № 1 дел постоянного хранения Контрольно-счетная палата Иловлинского муниципального района Волгоградской области</t>
  </si>
  <si>
    <t>№ 2 Опись № 2  Дел по личному составу  за  1972 - 2011 годы.</t>
  </si>
  <si>
    <t>№ 2 Опись № 2 Дел по личному составу Колхоз "Путь хлебороба Озерского сельсовета  Логовского района</t>
  </si>
  <si>
    <t>1950 - 1952</t>
  </si>
  <si>
    <t>№ 1 Опись № 1 Дел постоянного хранения колхоза "Путь хлебороба"</t>
  </si>
  <si>
    <t>1950 - 1956</t>
  </si>
  <si>
    <t>№ 1 Опись № 1  Дел постоянного хранения  Администрация Сиротинского сельсовета</t>
  </si>
  <si>
    <t>1958 - 1958</t>
  </si>
  <si>
    <t>№ 2 Карточки лицевых счетов по заработной плате</t>
  </si>
  <si>
    <t>2007 - 2010</t>
  </si>
  <si>
    <t>№ 1 Опись № 1 Дел постоянного хранения  Совет депутатов Кондрашовского поселения</t>
  </si>
  <si>
    <t>1933 - 2000</t>
  </si>
  <si>
    <t>№ 1 Опись № 1  Дел постоянного хранения   Комитет экономики и управления муниципальным имуществом Администрации Иловлинского района Волгоградской области</t>
  </si>
  <si>
    <t>1972 - 2011</t>
  </si>
  <si>
    <t xml:space="preserve">№ 2 Опись № 2  Дел по личному соству  Старогригорьевский сельский Совет Логовского района </t>
  </si>
  <si>
    <t>1987 - 1997</t>
  </si>
  <si>
    <t>№ 1 Опись № 1 дел постоянного хранения Колхоз им. 17 Партсъезда</t>
  </si>
  <si>
    <t>№ 4 Опись № 4 дел по личному составу Иловлинский Райпотребсоюз Иловлинского района</t>
  </si>
  <si>
    <t>1958 - 1961</t>
  </si>
  <si>
    <t>№ 1 Опись № 1 Документов постоянного хранения  Иловлинский межсовхозный лесхоз</t>
  </si>
  <si>
    <t>№ 2 Опись №2   Дел по личному составу    Колхоз "7 ноября"</t>
  </si>
  <si>
    <t>1940 - 1962</t>
  </si>
  <si>
    <t>№ 1 Опись  № 1 дел  постоянного  хранения.  Районный  плановый  комиссии  Иловлинского  района</t>
  </si>
  <si>
    <t>1991 - 1997</t>
  </si>
  <si>
    <t>№ 4 Опись № 4 дел по личному составу Колхоз "Красный партизан" Качалинского сельсовета</t>
  </si>
  <si>
    <t>1949 - 1950</t>
  </si>
  <si>
    <t>№ 4 Опись № 4  Дел по личному составу  Ресторан "Казачий курень"</t>
  </si>
  <si>
    <t>лист</t>
  </si>
  <si>
    <t>№ 1 опись № 1 Дел постоянного хранения  Районный отдел статистики</t>
  </si>
  <si>
    <t>№ 1 Опись № 1 Дел постоянного хранения  Колхоз "Красный Октябрь"</t>
  </si>
  <si>
    <t>№ 2 Опись № 2   Дел по личному составу    Колхоз "Красный Октябрь"</t>
  </si>
  <si>
    <t>№ 2 Опись № 2  Дел по личному составу  Колхоз "Новый быт"</t>
  </si>
  <si>
    <t>№ 2 Опись № 2   Дел по личному составу  Колхоз "Красная Заря"</t>
  </si>
  <si>
    <t>№ 2 Опись № 2  По личному составу  Колхоз "Озерский"</t>
  </si>
  <si>
    <t>1992 - 2000</t>
  </si>
  <si>
    <t>2006 - 2010</t>
  </si>
  <si>
    <t>№ 1 Опись № 1 Дел постоянного хранения  Колхоз "Путь к миру"</t>
  </si>
  <si>
    <t>1949 - 2011</t>
  </si>
  <si>
    <t>№ 7 Опись № 7 дел личного состава Колхоз "Луч на дону" Хлебенского сельсовета</t>
  </si>
  <si>
    <t>№ 4 Опись № 4 Дел по личному составу Администрация Логовского сельского поселения</t>
  </si>
  <si>
    <t>№ 1 Опись № 1 Дел постоянного хранения  совхоз  "Кузнецовский"</t>
  </si>
  <si>
    <t>№ 1 Опись № 1 Колхоз "1 августа" Я-Пятидесятинского сельсовета</t>
  </si>
  <si>
    <t>FUND_COUNT_RETIRED_STR</t>
  </si>
  <si>
    <t>№ 2 Опись № 2 дел по личному составу Иловлинский райпотребсоюз Иловлинского района</t>
  </si>
  <si>
    <t>1944 - 1957</t>
  </si>
  <si>
    <t>0, 1, 2, 3</t>
  </si>
  <si>
    <t>1942 - 1945</t>
  </si>
  <si>
    <t>1955 - 2001</t>
  </si>
  <si>
    <t>значение</t>
  </si>
  <si>
    <t>1961 - 1996</t>
  </si>
  <si>
    <t>1953 - 1957</t>
  </si>
  <si>
    <t>№ 3 Опись № 3 Новогригорьевский сельский Совет</t>
  </si>
  <si>
    <t>№ 1 Опись № 1 Дел постоянного хранения  Отдел культуры</t>
  </si>
  <si>
    <t>№ 1 Опись № 1  Дел постоянного хранения с/з  "Трехостровской"</t>
  </si>
  <si>
    <t>1953 - 2004</t>
  </si>
  <si>
    <t>№ 2 Опись № 2  Дел по личному составу   Артель  " Красный партизан"</t>
  </si>
  <si>
    <t>№ 1 Опись № 1  Дел постоянного срока хранения Администрации Иловлинского поссовета</t>
  </si>
  <si>
    <t>2001 - 2011</t>
  </si>
  <si>
    <t>№ 2 Опись № 2  Дел по личному составу  совхоз "Коммунист"</t>
  </si>
  <si>
    <t>№ 1 Опись № 1 Дел постоянного хранения  Отделения федерального казначейства</t>
  </si>
  <si>
    <t>№ 1 Опись № 1 Дел постоянного хранения Старогригорьевский сельский Совет Логовского района</t>
  </si>
  <si>
    <t>№ 1 Опись № 1 Дел постоянного хранения Редакция газеты "За  Коммунизм"</t>
  </si>
  <si>
    <t>select</t>
  </si>
  <si>
    <t>№ 1 Опись №1 дел постоянного хранения Иловлинский районный финансовый отдел</t>
  </si>
  <si>
    <t>№ 1 Опись № 1 Дел постоянного хранения  колхоз "Ворошилова"</t>
  </si>
  <si>
    <t>№ 1 Опись № 1 Дел постоянного хранения  Колхоза "Новый быт"</t>
  </si>
  <si>
    <t>2005 - 2012</t>
  </si>
  <si>
    <t>1993 - 2002</t>
  </si>
  <si>
    <t>1971 - 2003</t>
  </si>
  <si>
    <t>1950 - 1959</t>
  </si>
  <si>
    <t>№ 1 Опись № 1 Дел постоянного хранения    Колхоз "Большевик"  Шишикинского сельского Совета</t>
  </si>
  <si>
    <t>1956 - 2010</t>
  </si>
  <si>
    <t>SELECT
 (SELECT COUNT(*)  
 FROM tblINVENTORY I
 WHERE I.ISN_SECURLEVEL IN (@ISN_SECURLEVEL)  AND I.Deleted=0 
  AND EXISTS (SELECT 1 FROM tblREF_ACT, tblACT
    WHERE tblREF_ACT.ISN_OBJ = I.ISN_INVENTORY
     AND tblACT.ISN_ACT = tblREF_ACT.ISN_ACT
     AND YEAR(tblACT.ACT_DATE) = @YEAR 
     AND tblACT.MOVEMENT_FLAG = 0) ) X10</t>
  </si>
  <si>
    <t>1957 - 2004</t>
  </si>
  <si>
    <t>№ 1 Опись № 1 дел постоянного хранения "Совет депутатов Медведевского сельского поселения</t>
  </si>
  <si>
    <t>№ 9 Опись № 9 дел личного состава Качалинская машинотракторная станция Иловлинского района</t>
  </si>
  <si>
    <t>№ 2 Опись № 2  По личному составу колхоза  имени Кирова</t>
  </si>
  <si>
    <t>Список фондов</t>
  </si>
  <si>
    <t>1946 - 1960</t>
  </si>
  <si>
    <t>№ 1 Опись №1 дел постоянного хранения Совет депутатов Ширяевского сельского поселения</t>
  </si>
  <si>
    <t>№ 1 Опись № 1  Дел постоянного хранения  Колхоз "Путь к Коммунизму"</t>
  </si>
  <si>
    <t xml:space="preserve">№ 2 Опись № 2 дел по личному составу ОАО "Сиротинское" </t>
  </si>
  <si>
    <t>1947 - 1954</t>
  </si>
  <si>
    <t>№ 1 Опись № 1 Документов постоянного срока хранения  колхоза "Озерский"</t>
  </si>
  <si>
    <t>№ 1 Опись № 1 Дел постоянного хранения  Колхоз  "Борьба за Мир"</t>
  </si>
  <si>
    <t>1950 - 1951</t>
  </si>
  <si>
    <t>№ 1 Опись № 1 Дел постоянного хранения Акимовский сельский Совет</t>
  </si>
  <si>
    <t>1945 - 1999</t>
  </si>
  <si>
    <t>№ 1 Опись №1 Думы Иловлинского городского поселения за 2005-2006 год</t>
  </si>
  <si>
    <t>№ 1 Описи № 1  Дел постоянного срока хранения</t>
  </si>
  <si>
    <t>Крайние даты</t>
  </si>
  <si>
    <t>№ 8 Опись № 8 дел постоянного хранения Совхоз "Коммунар" Иловлинского района</t>
  </si>
  <si>
    <t>1950 - 1958</t>
  </si>
  <si>
    <t>286 (Двести восемьдесят шесть)</t>
  </si>
  <si>
    <t>1950 - 1964</t>
  </si>
  <si>
    <t>спецификация</t>
  </si>
  <si>
    <t>№ 1 Опись № 1 дел постоянного хранения "Совет депутатов Новогригорьевского сельского поселения</t>
  </si>
  <si>
    <t>1954 - 1960</t>
  </si>
  <si>
    <t>1937 - 1950</t>
  </si>
  <si>
    <t>№ 1-1 Опись № 1 дел постоянного хранения ПСК "Коммунар"  Иловлинского района</t>
  </si>
  <si>
    <t>put_NumToStr</t>
  </si>
  <si>
    <t>1948 - 1961</t>
  </si>
  <si>
    <t>№ 1 Опись № 1 Совет депутатов Александровского сельского поселения Иловлинского района Волгоградской области</t>
  </si>
  <si>
    <t>1949 - 1955</t>
  </si>
  <si>
    <t>1952 - 1958</t>
  </si>
  <si>
    <t>Итого на</t>
  </si>
  <si>
    <t>№ 1 Опись  №  1  дел  постоянного  хранения исполкома  Иловлинского  районного  Совета  депутатов трудящихся</t>
  </si>
  <si>
    <t>№ 1 Опись № 1  Дел постоянного хранения        Иловлинское районное потребительское общество</t>
  </si>
  <si>
    <t>№ 1 Опись № 1 дел постоянного хранения Колхоз им.Кирова</t>
  </si>
  <si>
    <t>1949 - 1995</t>
  </si>
  <si>
    <t>№ 12 Опись № 12 дел личного состава Колхоз "Путь к машинизации Задон-Авиловского сельсовета</t>
  </si>
  <si>
    <t>№ 1 Опись № 1 Совет депутатов Краснодонского сельского Поселения Иловлинского Муниципального района Волгоградской области</t>
  </si>
  <si>
    <t>SELECT_FUND_COUNT_RETIRED</t>
  </si>
  <si>
    <t>1948 - 1993</t>
  </si>
  <si>
    <t>№ 3 Опись № 3 дел постоянного хранения исполнительный комитет Иловлинского райнного Совета народных депутатов Иловлинского района Волгоградской области</t>
  </si>
  <si>
    <t>№ 1 Опись № 1 Дел постоянного хранения совхоз  "Коммунар"</t>
  </si>
  <si>
    <t xml:space="preserve">№ 2 Опись № 2  Администрация Логовского  сельского поселения </t>
  </si>
  <si>
    <t>1948 - 1952</t>
  </si>
  <si>
    <t>№ 1 Опись № 1  Дел постоянного хранения  Администрация Ширяйского сельсовета</t>
  </si>
  <si>
    <t>1980 - 1993</t>
  </si>
  <si>
    <t>1957 - 1986</t>
  </si>
  <si>
    <t>№ 2 Опись № 2 дел по личному составу колхоз "Коммунар" Сиротинского с/совета</t>
  </si>
  <si>
    <t>Примечания</t>
  </si>
  <si>
    <t>№ 1 Опись № 2 Дел по личному составу  Иловлинская ПМК треста "Сельхозводстрой"</t>
  </si>
  <si>
    <t>№ 1 Опись № 1  Дел постоянного хранения  Территориальная избирательная комиссия</t>
  </si>
  <si>
    <t>№ 3 Опись № 3 Дел постоянного хранения Старогригорьевский сельский Совет Логовского района</t>
  </si>
  <si>
    <t xml:space="preserve">№ 2 Опись № 2  Дел по личному составу  Комитет экономикии управления муниципальным имуществом Администрации Иловлинского района Волгоградской области </t>
  </si>
  <si>
    <t>№ 2 Опись № 2  Дел по личному составу  ОАО  "Иловлинское АТП"</t>
  </si>
  <si>
    <t>1957 - 2001</t>
  </si>
  <si>
    <t>№ 1 Опись № 1  Дел постоянного хранения  Колхоз  им.  "Буденного"</t>
  </si>
  <si>
    <t>действие</t>
  </si>
  <si>
    <t>№ 2 Опись № 2    Дел по личному составу  ОАО  "Иловлинская МПМК"</t>
  </si>
  <si>
    <t>Подпись</t>
  </si>
  <si>
    <t>1957 - 1961</t>
  </si>
  <si>
    <t>1935 - 1960</t>
  </si>
  <si>
    <t>1943 - 1967</t>
  </si>
  <si>
    <t>2004 - 2010</t>
  </si>
  <si>
    <t>№ 2 Опись № 2 Дел постоянного хранения Администрация Иловлинского городского поселения</t>
  </si>
  <si>
    <t>№ 1-3 Опись №1 дел постоянного хранения Территориальное управление Иловлинского муниципального района Комитета бюджетно-финансовой политики и казначейства Администрации Волгоградской области</t>
  </si>
  <si>
    <t>№ 2-3 Опись № 2 Дел по личному составу  Комитета бюджетно-финансовой политики и казначейства Администрации Волгоградской области</t>
  </si>
  <si>
    <t>1936 - 1949</t>
  </si>
  <si>
    <t>№ 2 Опись № 2  Дел пл личному составу  МУ "Служба заказчика"</t>
  </si>
  <si>
    <t>1961 - 1976</t>
  </si>
  <si>
    <t>1951 - 1952</t>
  </si>
  <si>
    <t>1957 - 1997</t>
  </si>
  <si>
    <t>1955 - 1993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</si>
  <si>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</si>
  <si>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1991 - 2012</t>
  </si>
  <si>
    <t>№ 7 Опись № 7 дел по личному составу Иловлинский Райпотребсоюз Иловлинского района</t>
  </si>
  <si>
    <t>1942 - 1997</t>
  </si>
  <si>
    <t>№ 5 Опись  № 5  Товарищество  с ограниченной ответственностью  "Орентир".</t>
  </si>
  <si>
    <t>№ 1 Опись № 1 Дел постоянного хранения  Колхоз "7 ноября"</t>
  </si>
  <si>
    <t>Specification_1</t>
  </si>
  <si>
    <t>№ 2 Опись № 2  Дел по личному составу  ООО "Ремстрой"  Иловлинского района</t>
  </si>
  <si>
    <t>№ 1-1 Опись № 1  дел постоянного хранения  МУЗ "Иловлинская ЦРБ"</t>
  </si>
  <si>
    <t>РЕЕСТР ОПИСЕЙ ДЕЛ, ДОКУМЕНТОВ</t>
  </si>
  <si>
    <t>№ 2 Опись № 2 дел по личному составу колхоза Широковский Фастовского с/Совета</t>
  </si>
  <si>
    <t xml:space="preserve">№ 2 Опись № 2 дел по личному составу Совхоз "Коммунар" Сиротинского сельсовета Иловлинского района </t>
  </si>
  <si>
    <t>Общая строка параметров</t>
  </si>
  <si>
    <t>№ 2 Опись № 2  Дел по личному составу  Муниципальное унитарное предприятие "Бюро технической инвентаризации и приватизации"</t>
  </si>
  <si>
    <t>1946 - 1955</t>
  </si>
  <si>
    <t>1959 - 1962</t>
  </si>
  <si>
    <t>№ 1 Опись № 1 Дел постоянного срока хранения.  Рыбколхоз "20 лет Октября"</t>
  </si>
  <si>
    <t>№ 2 Опись № 2 дел по личному составу Иловлинское районное управление сельского хозяйства (документальные материалы постоянного хранения</t>
  </si>
  <si>
    <t>№ 2 Опись № 2  Дел по личному составу  Совхоз "Пролетарий"</t>
  </si>
  <si>
    <t>1943 - 2001</t>
  </si>
  <si>
    <t>Дата</t>
  </si>
  <si>
    <t>1957 - 1960</t>
  </si>
  <si>
    <t>SELECT_FUND_COUNT_RECEIPT</t>
  </si>
  <si>
    <t>№ 1 Опись  № 1 дел  постоянного  хранения. Иловлинский  райком  профсоюза  рабочих  и  служащих  сельского  хозяйства  и  заготовок.</t>
  </si>
  <si>
    <t>№ 7 Опись № 7 Муниципальное унитарное предприятие "Иловлинское коммунальное хозяйство"</t>
  </si>
  <si>
    <t>Соответствующее поле в Web</t>
  </si>
  <si>
    <t>поступило</t>
  </si>
  <si>
    <t>Расчеты с эксельными формулами</t>
  </si>
  <si>
    <t>№ 1 Опись № 1  Дел постоянного хранения.   Медведевский Сельский Совет.</t>
  </si>
  <si>
    <t>№ 1 Иловлинский поселковый Совет дел постоянного хранения</t>
  </si>
  <si>
    <t>1949 - 1998</t>
  </si>
  <si>
    <t>1942 - 1960</t>
  </si>
  <si>
    <t>1963 - 1999</t>
  </si>
  <si>
    <t>№ 6 Опись № 6 дел личного состава Колхоз им "Степана Разина" Трехостровского сельсовета</t>
  </si>
  <si>
    <t>2005 - 2008</t>
  </si>
  <si>
    <t>1983 - 1998</t>
  </si>
  <si>
    <t>1948 - 1954</t>
  </si>
  <si>
    <t>№ 2 Опись № 2   По личному составу Колхоз "Путь к  Коммунизму"</t>
  </si>
  <si>
    <t>1961 - 1990</t>
  </si>
  <si>
    <t xml:space="preserve">№ 6 Опись № 6 По личному составу Колхоз  "Коммунар" Сиротинского сельсовета Логовского района Сталинградской области </t>
  </si>
  <si>
    <t>SELECT_Specification_1</t>
  </si>
  <si>
    <t>№ 1 Качалинский сельский Совет, опись № 1 постоянного срока хранения</t>
  </si>
  <si>
    <t>№ 2 Опись № 2  Дел по личному составу  Иловлинского райпищекомбината</t>
  </si>
  <si>
    <t>№ 2 Опись № 2 Администрация Александровского сельского поселения Иловлинского района  Волгоградской области</t>
  </si>
  <si>
    <t>1977 - 1993</t>
  </si>
  <si>
    <t>1952 - 1960</t>
  </si>
  <si>
    <t>array</t>
  </si>
  <si>
    <t>1976 - 2007</t>
  </si>
  <si>
    <t>1970 - 1975</t>
  </si>
  <si>
    <t xml:space="preserve">№ 3 Опись № 3 Дел постоянного хранения  Совет депутатов и администрация Кондрашовского сельского поселения </t>
  </si>
  <si>
    <t>1965 - 1990</t>
  </si>
  <si>
    <t>FUND_COUNT_ALL_STR</t>
  </si>
  <si>
    <t>№ 1 Опись № 1  Дел постоянного хранения  совхоз "Ширяйский"</t>
  </si>
  <si>
    <t>1948 - 1948</t>
  </si>
  <si>
    <t>1957 - 2006</t>
  </si>
  <si>
    <t>Кол-во всего</t>
  </si>
  <si>
    <t>SELECT_FUND_COUNT_ALL</t>
  </si>
  <si>
    <t>1986 - 2004</t>
  </si>
  <si>
    <t>Кол-во экз.</t>
  </si>
  <si>
    <t>№ 1 Опись № 1  Дел постоянного хранения  Б-Перикопский сельский Совет</t>
  </si>
  <si>
    <t>Параметры для SQL в коде</t>
  </si>
  <si>
    <t>1956 - 1960</t>
  </si>
  <si>
    <t>1947 - 1960</t>
  </si>
  <si>
    <t>1950 - 1950</t>
  </si>
  <si>
    <t>№ 1 Опись № 2 Дел по личному составу   Колхоз "Красный путь"</t>
  </si>
  <si>
    <t>1956 - 1979</t>
  </si>
  <si>
    <t>№ 3 Опись № 3 По личному составу за 1961-1983 годы по совхозу "Пролетарий"  (приказы)</t>
  </si>
  <si>
    <t>1956 - 1956</t>
  </si>
  <si>
    <t>№ 1 Опись № 1 Дел постоянного хранения  Колхоз "Путь Ильича"</t>
  </si>
  <si>
    <t>1951 - 1951</t>
  </si>
  <si>
    <t>№ 1-А Опись № 1  Дел постоянного  хранения.   Медведевский  сельский   Совет</t>
  </si>
  <si>
    <t>FUND_COUNT_RECEIPT_STR</t>
  </si>
  <si>
    <t>№ 2 Опись № 2 дел по личному составу Колхоз "Камышинский"</t>
  </si>
  <si>
    <t>1972 - 2003</t>
  </si>
  <si>
    <t>Кол-во ед.хр.</t>
  </si>
  <si>
    <t>1950 - 1993</t>
  </si>
  <si>
    <t>№ 1 Опись № 1  Дел пострянного срока хранения  Администрация  Логовского поссовета</t>
  </si>
  <si>
    <t>№ 2 Опись №2 дел постоянного хранения Администрация Трехостровского сельского поселения</t>
  </si>
  <si>
    <t>1938 - 2005</t>
  </si>
  <si>
    <t>№ 5 Опись № 5 дел по личному составу Иловлинский Райпотребсоюз Иловлинского района</t>
  </si>
  <si>
    <t>№ 2 Опись № 2  Дел по личному составу  Товарищество с ограниченной ответсвенностью "Восход"</t>
  </si>
  <si>
    <t>№ 2 Опись № 2  дел постоянного хранения Колхоз 1 Мая Новогригорьевского сельсовета</t>
  </si>
  <si>
    <t>1950 - 2002</t>
  </si>
  <si>
    <t>№ 2 Опись № 2  По личному составу ФГУ  Иловлинской районной станции по борьбе с болезнями животных за 1955-2004 год</t>
  </si>
  <si>
    <t>№ 1 Опись № 2  Дел по личному составу  Качалинский элеватор</t>
  </si>
  <si>
    <t>1996 - 2010</t>
  </si>
  <si>
    <t>1959 - 1961</t>
  </si>
  <si>
    <t>№ 2 Опись № 2 дел постоянного хранения "Администрация Медведевского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</si>
</sst>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2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3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wrapText="1"/>
    </xf>
    <xf numFmtId="0" fontId="23" fillId="0" borderId="0" xfId="0" applyFont="1" applyAlignment="1">
      <alignment horizontal="center" vertical="center"/>
    </xf>
    <xf numFmtId="0" fontId="0" fillId="25" borderId="0" xfId="0" applyFill="1" applyAlignment="1">
      <alignment/>
    </xf>
    <xf numFmtId="14" fontId="19" fillId="0" borderId="0" xfId="0" applyNumberFormat="1" applyFont="1" applyAlignment="1">
      <alignment horizontal="right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2.140625" style="0" customWidth="1"/>
    <col min="5" max="5" width="13.7109375" style="0" customWidth="1"/>
    <col min="6" max="6" width="61.00390625" style="0" customWidth="1"/>
    <col min="7" max="7" width="17.00390625" style="0" customWidth="1"/>
    <col min="8" max="8" width="19.00390625" style="0" customWidth="1"/>
    <col min="9" max="9" width="22.8515625" style="0" customWidth="1"/>
    <col min="10" max="10" width="13.421875" style="0" customWidth="1"/>
    <col min="11" max="11" width="37.00390625" style="0" customWidth="1"/>
    <col min="12" max="12" width="12.140625" style="0" customWidth="1"/>
  </cols>
  <sheetData>
    <row r="2" spans="3:11" ht="21.75" customHeight="1">
      <c r="C2" s="59" t="s">
        <v>406</v>
      </c>
      <c r="D2" s="59"/>
      <c r="E2" s="59"/>
      <c r="F2" s="59" t="s">
        <v>484</v>
      </c>
      <c r="G2" s="59"/>
      <c r="H2" s="59"/>
      <c r="I2" s="59"/>
      <c r="J2" s="59"/>
      <c r="K2" s="59"/>
    </row>
    <row r="4" ht="15.75" thickBot="1"/>
    <row r="5" spans="3:11" ht="30" customHeight="1" thickBot="1" thickTop="1">
      <c r="C5" s="21" t="s">
        <v>31</v>
      </c>
      <c r="D5" s="75" t="s">
        <v>254</v>
      </c>
      <c r="E5" s="71" t="s">
        <v>136</v>
      </c>
      <c r="F5" s="71" t="s">
        <v>55</v>
      </c>
      <c r="G5" s="73" t="s">
        <v>549</v>
      </c>
      <c r="H5" s="74"/>
      <c r="I5" s="71" t="s">
        <v>419</v>
      </c>
      <c r="J5" s="71" t="s">
        <v>533</v>
      </c>
      <c r="K5" s="71" t="s">
        <v>451</v>
      </c>
    </row>
    <row r="6" spans="3:11" ht="30" customHeight="1" thickBot="1" thickTop="1">
      <c r="C6" s="21"/>
      <c r="D6" s="72"/>
      <c r="E6" s="72"/>
      <c r="F6" s="72"/>
      <c r="G6" s="22" t="s">
        <v>285</v>
      </c>
      <c r="H6" s="42" t="s">
        <v>230</v>
      </c>
      <c r="I6" s="72"/>
      <c r="J6" s="72"/>
      <c r="K6" s="72"/>
    </row>
    <row r="7" spans="3:11" ht="17.25" thickBot="1" thickTop="1">
      <c r="C7" s="21">
        <v>0</v>
      </c>
      <c r="D7" s="21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>
        <v>8</v>
      </c>
    </row>
    <row r="8" spans="3:11" ht="16.5" thickTop="1">
      <c r="C8" s="19">
        <v>10000035383</v>
      </c>
      <c r="D8" s="19">
        <v>1</v>
      </c>
      <c r="E8" s="62">
        <v>1</v>
      </c>
      <c r="F8" s="76" t="s">
        <v>435</v>
      </c>
      <c r="G8" s="65">
        <v>425</v>
      </c>
      <c r="H8" s="65">
        <v>0</v>
      </c>
      <c r="I8" s="68" t="s">
        <v>274</v>
      </c>
      <c r="J8" s="68">
        <v>3</v>
      </c>
      <c r="K8" s="54" t="s">
        <v>51</v>
      </c>
    </row>
    <row r="9" spans="3:11" ht="15.75">
      <c r="C9" s="23">
        <v>10000035383</v>
      </c>
      <c r="D9" s="23">
        <v>2</v>
      </c>
      <c r="E9" s="63">
        <v>1</v>
      </c>
      <c r="F9" s="77" t="s">
        <v>68</v>
      </c>
      <c r="G9" s="66">
        <v>33</v>
      </c>
      <c r="H9" s="66">
        <v>0</v>
      </c>
      <c r="I9" s="69" t="s">
        <v>16</v>
      </c>
      <c r="J9" s="69">
        <v>3</v>
      </c>
      <c r="K9" s="55" t="s">
        <v>51</v>
      </c>
    </row>
    <row r="10" spans="3:11" ht="15.75">
      <c r="C10" s="23">
        <v>10000035383</v>
      </c>
      <c r="D10" s="23">
        <v>3</v>
      </c>
      <c r="E10" s="63">
        <v>1</v>
      </c>
      <c r="F10" s="77" t="s">
        <v>443</v>
      </c>
      <c r="G10" s="66">
        <v>20</v>
      </c>
      <c r="H10" s="66">
        <v>0</v>
      </c>
      <c r="I10" s="69" t="s">
        <v>308</v>
      </c>
      <c r="J10" s="69">
        <v>3</v>
      </c>
      <c r="K10" s="55" t="s">
        <v>51</v>
      </c>
    </row>
    <row r="11" spans="3:11" ht="15.75">
      <c r="C11" s="23">
        <v>10000035402</v>
      </c>
      <c r="D11" s="23">
        <v>4</v>
      </c>
      <c r="E11" s="63">
        <v>2</v>
      </c>
      <c r="F11" s="77" t="s">
        <v>58</v>
      </c>
      <c r="G11" s="66">
        <v>16</v>
      </c>
      <c r="H11" s="66">
        <v>0</v>
      </c>
      <c r="I11" s="69" t="s">
        <v>284</v>
      </c>
      <c r="J11" s="69">
        <v>3</v>
      </c>
      <c r="K11" s="55"/>
    </row>
    <row r="12" spans="3:11" ht="15.75">
      <c r="C12" s="23">
        <v>10000035421</v>
      </c>
      <c r="D12" s="23">
        <v>5</v>
      </c>
      <c r="E12" s="63">
        <v>3</v>
      </c>
      <c r="F12" s="77" t="s">
        <v>40</v>
      </c>
      <c r="G12" s="66">
        <v>9</v>
      </c>
      <c r="H12" s="66">
        <v>0</v>
      </c>
      <c r="I12" s="69" t="s">
        <v>85</v>
      </c>
      <c r="J12" s="69">
        <v>3</v>
      </c>
      <c r="K12" s="55" t="s">
        <v>51</v>
      </c>
    </row>
    <row r="13" spans="3:11" ht="15.75">
      <c r="C13" s="23">
        <v>10000035440</v>
      </c>
      <c r="D13" s="23">
        <v>6</v>
      </c>
      <c r="E13" s="63">
        <v>4</v>
      </c>
      <c r="F13" s="77" t="s">
        <v>5</v>
      </c>
      <c r="G13" s="66">
        <v>21</v>
      </c>
      <c r="H13" s="66">
        <v>0</v>
      </c>
      <c r="I13" s="69" t="s">
        <v>523</v>
      </c>
      <c r="J13" s="69">
        <v>3</v>
      </c>
      <c r="K13" s="55"/>
    </row>
    <row r="14" spans="3:11" ht="15.75">
      <c r="C14" s="23">
        <v>10000035459</v>
      </c>
      <c r="D14" s="23">
        <v>7</v>
      </c>
      <c r="E14" s="63">
        <v>5</v>
      </c>
      <c r="F14" s="77" t="s">
        <v>498</v>
      </c>
      <c r="G14" s="66">
        <v>178</v>
      </c>
      <c r="H14" s="66">
        <v>0</v>
      </c>
      <c r="I14" s="69" t="s">
        <v>66</v>
      </c>
      <c r="J14" s="69">
        <v>0</v>
      </c>
      <c r="K14" s="55"/>
    </row>
    <row r="15" spans="3:11" ht="15.75">
      <c r="C15" s="23">
        <v>10000035478</v>
      </c>
      <c r="D15" s="23">
        <v>8</v>
      </c>
      <c r="E15" s="63">
        <v>6</v>
      </c>
      <c r="F15" s="77" t="s">
        <v>351</v>
      </c>
      <c r="G15" s="66">
        <v>305</v>
      </c>
      <c r="H15" s="66">
        <v>0</v>
      </c>
      <c r="I15" s="69" t="s">
        <v>529</v>
      </c>
      <c r="J15" s="69">
        <v>3</v>
      </c>
      <c r="K15" s="55" t="s">
        <v>51</v>
      </c>
    </row>
    <row r="16" spans="3:11" ht="15.75">
      <c r="C16" s="23">
        <v>10000035497</v>
      </c>
      <c r="D16" s="23">
        <v>9</v>
      </c>
      <c r="E16" s="63">
        <v>7</v>
      </c>
      <c r="F16" s="77" t="s">
        <v>392</v>
      </c>
      <c r="G16" s="66">
        <v>561</v>
      </c>
      <c r="H16" s="66">
        <v>0</v>
      </c>
      <c r="I16" s="69" t="s">
        <v>260</v>
      </c>
      <c r="J16" s="69">
        <v>3</v>
      </c>
      <c r="K16" s="55" t="s">
        <v>51</v>
      </c>
    </row>
    <row r="17" spans="3:11" ht="15.75">
      <c r="C17" s="23">
        <v>10000035497</v>
      </c>
      <c r="D17" s="23">
        <v>10</v>
      </c>
      <c r="E17" s="63">
        <v>7</v>
      </c>
      <c r="F17" s="77" t="s">
        <v>220</v>
      </c>
      <c r="G17" s="66">
        <v>73</v>
      </c>
      <c r="H17" s="66">
        <v>0</v>
      </c>
      <c r="I17" s="69" t="s">
        <v>557</v>
      </c>
      <c r="J17" s="69">
        <v>3</v>
      </c>
      <c r="K17" s="55"/>
    </row>
    <row r="18" spans="3:11" ht="15.75">
      <c r="C18" s="23">
        <v>10000035497</v>
      </c>
      <c r="D18" s="23">
        <v>11</v>
      </c>
      <c r="E18" s="63">
        <v>7</v>
      </c>
      <c r="F18" s="77" t="s">
        <v>222</v>
      </c>
      <c r="G18" s="66">
        <v>27</v>
      </c>
      <c r="H18" s="66">
        <v>0</v>
      </c>
      <c r="I18" s="69" t="s">
        <v>98</v>
      </c>
      <c r="J18" s="69">
        <v>3</v>
      </c>
      <c r="K18" s="55" t="s">
        <v>51</v>
      </c>
    </row>
    <row r="19" spans="3:11" ht="15.75">
      <c r="C19" s="23">
        <v>10000035497</v>
      </c>
      <c r="D19" s="23">
        <v>12</v>
      </c>
      <c r="E19" s="63">
        <v>7</v>
      </c>
      <c r="F19" s="77" t="s">
        <v>57</v>
      </c>
      <c r="G19" s="66">
        <v>61</v>
      </c>
      <c r="H19" s="66">
        <v>0</v>
      </c>
      <c r="I19" s="69" t="s">
        <v>243</v>
      </c>
      <c r="J19" s="69">
        <v>3</v>
      </c>
      <c r="K19" s="55" t="s">
        <v>51</v>
      </c>
    </row>
    <row r="20" spans="3:11" ht="15.75">
      <c r="C20" s="23">
        <v>10000035497</v>
      </c>
      <c r="D20" s="23">
        <v>13</v>
      </c>
      <c r="E20" s="63">
        <v>7</v>
      </c>
      <c r="F20" s="77" t="s">
        <v>468</v>
      </c>
      <c r="G20" s="66">
        <v>25</v>
      </c>
      <c r="H20" s="66">
        <v>0</v>
      </c>
      <c r="I20" s="69" t="s">
        <v>267</v>
      </c>
      <c r="J20" s="69">
        <v>3</v>
      </c>
      <c r="K20" s="55" t="s">
        <v>51</v>
      </c>
    </row>
    <row r="21" spans="3:11" ht="15.75">
      <c r="C21" s="23">
        <v>10000035497</v>
      </c>
      <c r="D21" s="23">
        <v>14</v>
      </c>
      <c r="E21" s="63">
        <v>7</v>
      </c>
      <c r="F21" s="77" t="s">
        <v>113</v>
      </c>
      <c r="G21" s="66">
        <v>44</v>
      </c>
      <c r="H21" s="66">
        <v>0</v>
      </c>
      <c r="I21" s="69" t="s">
        <v>34</v>
      </c>
      <c r="J21" s="69">
        <v>3</v>
      </c>
      <c r="K21" s="55" t="s">
        <v>51</v>
      </c>
    </row>
    <row r="22" spans="3:11" ht="15.75">
      <c r="C22" s="23">
        <v>10000035497</v>
      </c>
      <c r="D22" s="23">
        <v>15</v>
      </c>
      <c r="E22" s="63">
        <v>7</v>
      </c>
      <c r="F22" s="77" t="s">
        <v>467</v>
      </c>
      <c r="G22" s="66">
        <v>73</v>
      </c>
      <c r="H22" s="66">
        <v>0</v>
      </c>
      <c r="I22" s="69" t="s">
        <v>253</v>
      </c>
      <c r="J22" s="69">
        <v>3</v>
      </c>
      <c r="K22" s="55" t="s">
        <v>51</v>
      </c>
    </row>
    <row r="23" spans="3:11" ht="15.75">
      <c r="C23" s="23">
        <v>10000035497</v>
      </c>
      <c r="D23" s="23">
        <v>16</v>
      </c>
      <c r="E23" s="63">
        <v>7</v>
      </c>
      <c r="F23" s="77" t="s">
        <v>103</v>
      </c>
      <c r="G23" s="66">
        <v>6</v>
      </c>
      <c r="H23" s="66">
        <v>0</v>
      </c>
      <c r="I23" s="69" t="s">
        <v>34</v>
      </c>
      <c r="J23" s="69">
        <v>3</v>
      </c>
      <c r="K23" s="55" t="s">
        <v>51</v>
      </c>
    </row>
    <row r="24" spans="3:11" ht="15.75">
      <c r="C24" s="23">
        <v>10000035516</v>
      </c>
      <c r="D24" s="23">
        <v>17</v>
      </c>
      <c r="E24" s="63">
        <v>8</v>
      </c>
      <c r="F24" s="77" t="s">
        <v>357</v>
      </c>
      <c r="G24" s="66">
        <v>765</v>
      </c>
      <c r="H24" s="66">
        <v>0</v>
      </c>
      <c r="I24" s="69" t="s">
        <v>507</v>
      </c>
      <c r="J24" s="69">
        <v>3</v>
      </c>
      <c r="K24" s="55"/>
    </row>
    <row r="25" spans="3:11" ht="15.75">
      <c r="C25" s="23">
        <v>10000035535</v>
      </c>
      <c r="D25" s="23">
        <v>18</v>
      </c>
      <c r="E25" s="63">
        <v>9</v>
      </c>
      <c r="F25" s="77" t="s">
        <v>46</v>
      </c>
      <c r="G25" s="66">
        <v>532</v>
      </c>
      <c r="H25" s="66">
        <v>0</v>
      </c>
      <c r="I25" s="69" t="s">
        <v>400</v>
      </c>
      <c r="J25" s="69">
        <v>3</v>
      </c>
      <c r="K25" s="55" t="s">
        <v>51</v>
      </c>
    </row>
    <row r="26" spans="3:11" ht="15.75">
      <c r="C26" s="23">
        <v>10000035554</v>
      </c>
      <c r="D26" s="23">
        <v>19</v>
      </c>
      <c r="E26" s="63">
        <v>10</v>
      </c>
      <c r="F26" s="77" t="s">
        <v>381</v>
      </c>
      <c r="G26" s="66">
        <v>307</v>
      </c>
      <c r="H26" s="66">
        <v>0</v>
      </c>
      <c r="I26" s="69" t="s">
        <v>74</v>
      </c>
      <c r="J26" s="69">
        <v>3</v>
      </c>
      <c r="K26" s="55" t="s">
        <v>51</v>
      </c>
    </row>
    <row r="27" spans="3:11" ht="15.75">
      <c r="C27" s="23">
        <v>10000035573</v>
      </c>
      <c r="D27" s="23">
        <v>20</v>
      </c>
      <c r="E27" s="63">
        <v>11</v>
      </c>
      <c r="F27" s="77" t="s">
        <v>290</v>
      </c>
      <c r="G27" s="66">
        <v>35</v>
      </c>
      <c r="H27" s="66">
        <v>0</v>
      </c>
      <c r="I27" s="69" t="s">
        <v>423</v>
      </c>
      <c r="J27" s="69">
        <v>3</v>
      </c>
      <c r="K27" s="55"/>
    </row>
    <row r="28" spans="3:11" ht="15.75">
      <c r="C28" s="23">
        <v>10000035573</v>
      </c>
      <c r="D28" s="23">
        <v>21</v>
      </c>
      <c r="E28" s="63">
        <v>11</v>
      </c>
      <c r="F28" s="77" t="s">
        <v>483</v>
      </c>
      <c r="G28" s="66">
        <v>774</v>
      </c>
      <c r="H28" s="66">
        <v>0</v>
      </c>
      <c r="I28" s="69" t="s">
        <v>203</v>
      </c>
      <c r="J28" s="69">
        <v>3</v>
      </c>
      <c r="K28" s="55" t="s">
        <v>51</v>
      </c>
    </row>
    <row r="29" spans="3:11" ht="15.75">
      <c r="C29" s="23">
        <v>10000035592</v>
      </c>
      <c r="D29" s="23">
        <v>22</v>
      </c>
      <c r="E29" s="63">
        <v>12</v>
      </c>
      <c r="F29" s="77" t="s">
        <v>110</v>
      </c>
      <c r="G29" s="66">
        <v>273</v>
      </c>
      <c r="H29" s="66">
        <v>0</v>
      </c>
      <c r="I29" s="69" t="s">
        <v>209</v>
      </c>
      <c r="J29" s="69">
        <v>3</v>
      </c>
      <c r="K29" s="55" t="s">
        <v>51</v>
      </c>
    </row>
    <row r="30" spans="3:11" ht="15.75">
      <c r="C30" s="23">
        <v>10000035592</v>
      </c>
      <c r="D30" s="23">
        <v>23</v>
      </c>
      <c r="E30" s="63">
        <v>12</v>
      </c>
      <c r="F30" s="77" t="s">
        <v>492</v>
      </c>
      <c r="G30" s="66">
        <v>32</v>
      </c>
      <c r="H30" s="66">
        <v>0</v>
      </c>
      <c r="I30" s="69" t="s">
        <v>209</v>
      </c>
      <c r="J30" s="69">
        <v>3</v>
      </c>
      <c r="K30" s="55" t="s">
        <v>51</v>
      </c>
    </row>
    <row r="31" spans="3:11" ht="15.75">
      <c r="C31" s="23">
        <v>10000035611</v>
      </c>
      <c r="D31" s="23">
        <v>24</v>
      </c>
      <c r="E31" s="63">
        <v>13</v>
      </c>
      <c r="F31" s="77" t="s">
        <v>28</v>
      </c>
      <c r="G31" s="66">
        <v>115</v>
      </c>
      <c r="H31" s="66">
        <v>0</v>
      </c>
      <c r="I31" s="69" t="s">
        <v>471</v>
      </c>
      <c r="J31" s="69">
        <v>3</v>
      </c>
      <c r="K31" s="55"/>
    </row>
    <row r="32" spans="3:11" ht="15.75">
      <c r="C32" s="23">
        <v>10000035630</v>
      </c>
      <c r="D32" s="23">
        <v>25</v>
      </c>
      <c r="E32" s="63">
        <v>14</v>
      </c>
      <c r="F32" s="77" t="s">
        <v>59</v>
      </c>
      <c r="G32" s="66">
        <v>192</v>
      </c>
      <c r="H32" s="66">
        <v>0</v>
      </c>
      <c r="I32" s="69" t="s">
        <v>366</v>
      </c>
      <c r="J32" s="69">
        <v>3</v>
      </c>
      <c r="K32" s="55" t="s">
        <v>51</v>
      </c>
    </row>
    <row r="33" spans="3:11" ht="15.75">
      <c r="C33" s="23">
        <v>10000035649</v>
      </c>
      <c r="D33" s="23">
        <v>26</v>
      </c>
      <c r="E33" s="63">
        <v>15</v>
      </c>
      <c r="F33" s="77" t="s">
        <v>193</v>
      </c>
      <c r="G33" s="66">
        <v>73</v>
      </c>
      <c r="H33" s="66">
        <v>0</v>
      </c>
      <c r="I33" s="69" t="s">
        <v>228</v>
      </c>
      <c r="J33" s="69">
        <v>3</v>
      </c>
      <c r="K33" s="55" t="s">
        <v>51</v>
      </c>
    </row>
    <row r="34" spans="3:11" ht="15.75">
      <c r="C34" s="23">
        <v>10000035649</v>
      </c>
      <c r="D34" s="23">
        <v>27</v>
      </c>
      <c r="E34" s="63">
        <v>15</v>
      </c>
      <c r="F34" s="77" t="s">
        <v>460</v>
      </c>
      <c r="G34" s="66">
        <v>60</v>
      </c>
      <c r="H34" s="66">
        <v>0</v>
      </c>
      <c r="I34" s="69" t="s">
        <v>259</v>
      </c>
      <c r="J34" s="69">
        <v>3</v>
      </c>
      <c r="K34" s="55"/>
    </row>
    <row r="35" spans="3:11" ht="15.75">
      <c r="C35" s="23">
        <v>10000035668</v>
      </c>
      <c r="D35" s="23">
        <v>28</v>
      </c>
      <c r="E35" s="63">
        <v>16</v>
      </c>
      <c r="F35" s="77" t="s">
        <v>436</v>
      </c>
      <c r="G35" s="66">
        <v>372</v>
      </c>
      <c r="H35" s="66">
        <v>0</v>
      </c>
      <c r="I35" s="69" t="s">
        <v>457</v>
      </c>
      <c r="J35" s="69">
        <v>3</v>
      </c>
      <c r="K35" s="55"/>
    </row>
    <row r="36" spans="3:11" ht="15.75">
      <c r="C36" s="23">
        <v>10000035668</v>
      </c>
      <c r="D36" s="23">
        <v>29</v>
      </c>
      <c r="E36" s="63">
        <v>16</v>
      </c>
      <c r="F36" s="77" t="s">
        <v>112</v>
      </c>
      <c r="G36" s="66">
        <v>43</v>
      </c>
      <c r="H36" s="66">
        <v>0</v>
      </c>
      <c r="I36" s="69" t="s">
        <v>29</v>
      </c>
      <c r="J36" s="69">
        <v>3</v>
      </c>
      <c r="K36" s="55" t="s">
        <v>51</v>
      </c>
    </row>
    <row r="37" spans="3:11" ht="15.75">
      <c r="C37" s="23">
        <v>10000035668</v>
      </c>
      <c r="D37" s="23">
        <v>30</v>
      </c>
      <c r="E37" s="63">
        <v>16</v>
      </c>
      <c r="F37" s="77" t="s">
        <v>372</v>
      </c>
      <c r="G37" s="66">
        <v>69</v>
      </c>
      <c r="H37" s="66">
        <v>0</v>
      </c>
      <c r="I37" s="69" t="s">
        <v>438</v>
      </c>
      <c r="J37" s="69">
        <v>3</v>
      </c>
      <c r="K37" s="55" t="s">
        <v>51</v>
      </c>
    </row>
    <row r="38" spans="3:11" ht="15.75">
      <c r="C38" s="23">
        <v>10000035668</v>
      </c>
      <c r="D38" s="23">
        <v>31</v>
      </c>
      <c r="E38" s="63">
        <v>16</v>
      </c>
      <c r="F38" s="77" t="s">
        <v>263</v>
      </c>
      <c r="G38" s="66">
        <v>51</v>
      </c>
      <c r="H38" s="66">
        <v>0</v>
      </c>
      <c r="I38" s="69" t="s">
        <v>169</v>
      </c>
      <c r="J38" s="69">
        <v>3</v>
      </c>
      <c r="K38" s="55" t="s">
        <v>51</v>
      </c>
    </row>
    <row r="39" spans="3:11" ht="15.75">
      <c r="C39" s="23">
        <v>10000035668</v>
      </c>
      <c r="D39" s="23">
        <v>32</v>
      </c>
      <c r="E39" s="63">
        <v>16</v>
      </c>
      <c r="F39" s="77" t="s">
        <v>346</v>
      </c>
      <c r="G39" s="66">
        <v>10</v>
      </c>
      <c r="H39" s="66">
        <v>0</v>
      </c>
      <c r="I39" s="69" t="s">
        <v>550</v>
      </c>
      <c r="J39" s="69">
        <v>3</v>
      </c>
      <c r="K39" s="55" t="s">
        <v>51</v>
      </c>
    </row>
    <row r="40" spans="3:11" ht="15.75">
      <c r="C40" s="23">
        <v>10000035668</v>
      </c>
      <c r="D40" s="23">
        <v>33</v>
      </c>
      <c r="E40" s="63">
        <v>16</v>
      </c>
      <c r="F40" s="77" t="s">
        <v>554</v>
      </c>
      <c r="G40" s="66">
        <v>161</v>
      </c>
      <c r="H40" s="66">
        <v>0</v>
      </c>
      <c r="I40" s="69" t="s">
        <v>416</v>
      </c>
      <c r="J40" s="69">
        <v>3</v>
      </c>
      <c r="K40" s="55" t="s">
        <v>51</v>
      </c>
    </row>
    <row r="41" spans="3:11" ht="15.75">
      <c r="C41" s="23">
        <v>10000035668</v>
      </c>
      <c r="D41" s="23">
        <v>34</v>
      </c>
      <c r="E41" s="63">
        <v>16</v>
      </c>
      <c r="F41" s="77" t="s">
        <v>114</v>
      </c>
      <c r="G41" s="66">
        <v>17</v>
      </c>
      <c r="H41" s="66">
        <v>0</v>
      </c>
      <c r="I41" s="69" t="s">
        <v>464</v>
      </c>
      <c r="J41" s="69">
        <v>3</v>
      </c>
      <c r="K41" s="55" t="s">
        <v>51</v>
      </c>
    </row>
    <row r="42" spans="3:11" ht="15.75">
      <c r="C42" s="23">
        <v>10000035668</v>
      </c>
      <c r="D42" s="23">
        <v>35</v>
      </c>
      <c r="E42" s="63">
        <v>16</v>
      </c>
      <c r="F42" s="77" t="s">
        <v>477</v>
      </c>
      <c r="G42" s="66">
        <v>10</v>
      </c>
      <c r="H42" s="66">
        <v>0</v>
      </c>
      <c r="I42" s="69" t="s">
        <v>251</v>
      </c>
      <c r="J42" s="69">
        <v>3</v>
      </c>
      <c r="K42" s="55" t="s">
        <v>51</v>
      </c>
    </row>
    <row r="43" spans="3:11" ht="15.75">
      <c r="C43" s="23">
        <v>10000035668</v>
      </c>
      <c r="D43" s="23">
        <v>36</v>
      </c>
      <c r="E43" s="63">
        <v>16</v>
      </c>
      <c r="F43" s="77" t="s">
        <v>283</v>
      </c>
      <c r="G43" s="66">
        <v>75</v>
      </c>
      <c r="H43" s="66">
        <v>0</v>
      </c>
      <c r="I43" s="69" t="s">
        <v>146</v>
      </c>
      <c r="J43" s="69">
        <v>3</v>
      </c>
      <c r="K43" s="55" t="s">
        <v>51</v>
      </c>
    </row>
    <row r="44" spans="3:11" ht="15.75">
      <c r="C44" s="23">
        <v>10000035687</v>
      </c>
      <c r="D44" s="23">
        <v>37</v>
      </c>
      <c r="E44" s="63">
        <v>17</v>
      </c>
      <c r="F44" s="77" t="s">
        <v>45</v>
      </c>
      <c r="G44" s="66">
        <v>258</v>
      </c>
      <c r="H44" s="66">
        <v>0</v>
      </c>
      <c r="I44" s="69" t="s">
        <v>236</v>
      </c>
      <c r="J44" s="69">
        <v>3</v>
      </c>
      <c r="K44" s="55"/>
    </row>
    <row r="45" spans="3:11" ht="15.75">
      <c r="C45" s="23">
        <v>10000035706</v>
      </c>
      <c r="D45" s="23">
        <v>38</v>
      </c>
      <c r="E45" s="63">
        <v>19</v>
      </c>
      <c r="F45" s="77" t="s">
        <v>504</v>
      </c>
      <c r="G45" s="66">
        <v>170</v>
      </c>
      <c r="H45" s="66">
        <v>0</v>
      </c>
      <c r="I45" s="69" t="s">
        <v>96</v>
      </c>
      <c r="J45" s="69">
        <v>3</v>
      </c>
      <c r="K45" s="55"/>
    </row>
    <row r="46" spans="3:11" ht="15.75">
      <c r="C46" s="23">
        <v>10000035725</v>
      </c>
      <c r="D46" s="23">
        <v>39</v>
      </c>
      <c r="E46" s="63">
        <v>20</v>
      </c>
      <c r="F46" s="77" t="s">
        <v>215</v>
      </c>
      <c r="G46" s="66">
        <v>252</v>
      </c>
      <c r="H46" s="66">
        <v>0</v>
      </c>
      <c r="I46" s="69" t="s">
        <v>474</v>
      </c>
      <c r="J46" s="69">
        <v>3</v>
      </c>
      <c r="K46" s="55" t="s">
        <v>51</v>
      </c>
    </row>
    <row r="47" spans="3:11" ht="15.75">
      <c r="C47" s="23">
        <v>10000035744</v>
      </c>
      <c r="D47" s="23">
        <v>40</v>
      </c>
      <c r="E47" s="63">
        <v>21</v>
      </c>
      <c r="F47" s="77" t="s">
        <v>516</v>
      </c>
      <c r="G47" s="66">
        <v>88</v>
      </c>
      <c r="H47" s="66">
        <v>0</v>
      </c>
      <c r="I47" s="69" t="s">
        <v>316</v>
      </c>
      <c r="J47" s="69">
        <v>3</v>
      </c>
      <c r="K47" s="55"/>
    </row>
    <row r="48" spans="3:11" ht="15.75">
      <c r="C48" s="23">
        <v>10000035763</v>
      </c>
      <c r="D48" s="23">
        <v>41</v>
      </c>
      <c r="E48" s="63">
        <v>22</v>
      </c>
      <c r="F48" s="77" t="s">
        <v>281</v>
      </c>
      <c r="G48" s="66">
        <v>41</v>
      </c>
      <c r="H48" s="66">
        <v>0</v>
      </c>
      <c r="I48" s="69" t="s">
        <v>37</v>
      </c>
      <c r="J48" s="69">
        <v>3</v>
      </c>
      <c r="K48" s="55"/>
    </row>
    <row r="49" spans="3:11" ht="15.75">
      <c r="C49" s="23">
        <v>10000035782</v>
      </c>
      <c r="D49" s="23">
        <v>42</v>
      </c>
      <c r="E49" s="63">
        <v>23</v>
      </c>
      <c r="F49" s="77" t="s">
        <v>26</v>
      </c>
      <c r="G49" s="66">
        <v>113</v>
      </c>
      <c r="H49" s="66">
        <v>0</v>
      </c>
      <c r="I49" s="69" t="s">
        <v>448</v>
      </c>
      <c r="J49" s="69">
        <v>3</v>
      </c>
      <c r="K49" s="55" t="s">
        <v>51</v>
      </c>
    </row>
    <row r="50" spans="3:11" ht="15.75">
      <c r="C50" s="23">
        <v>10000035801</v>
      </c>
      <c r="D50" s="23">
        <v>43</v>
      </c>
      <c r="E50" s="63">
        <v>24</v>
      </c>
      <c r="F50" s="77" t="s">
        <v>15</v>
      </c>
      <c r="G50" s="66">
        <v>125</v>
      </c>
      <c r="H50" s="66">
        <v>0</v>
      </c>
      <c r="I50" s="69" t="s">
        <v>123</v>
      </c>
      <c r="J50" s="69">
        <v>3</v>
      </c>
      <c r="K50" s="55"/>
    </row>
    <row r="51" spans="3:11" ht="15.75">
      <c r="C51" s="23">
        <v>10000035820</v>
      </c>
      <c r="D51" s="23">
        <v>44</v>
      </c>
      <c r="E51" s="63">
        <v>25</v>
      </c>
      <c r="F51" s="77" t="s">
        <v>91</v>
      </c>
      <c r="G51" s="66">
        <v>154</v>
      </c>
      <c r="H51" s="66">
        <v>0</v>
      </c>
      <c r="I51" s="69" t="s">
        <v>62</v>
      </c>
      <c r="J51" s="69">
        <v>3</v>
      </c>
      <c r="K51" s="55" t="s">
        <v>51</v>
      </c>
    </row>
    <row r="52" spans="3:11" ht="15.75">
      <c r="C52" s="23">
        <v>10000035820</v>
      </c>
      <c r="D52" s="23">
        <v>45</v>
      </c>
      <c r="E52" s="63">
        <v>25</v>
      </c>
      <c r="F52" s="77" t="s">
        <v>116</v>
      </c>
      <c r="G52" s="66">
        <v>110</v>
      </c>
      <c r="H52" s="66">
        <v>0</v>
      </c>
      <c r="I52" s="69" t="s">
        <v>316</v>
      </c>
      <c r="J52" s="69">
        <v>3</v>
      </c>
      <c r="K52" s="55" t="s">
        <v>51</v>
      </c>
    </row>
    <row r="53" spans="3:11" ht="15.75">
      <c r="C53" s="23">
        <v>10000035839</v>
      </c>
      <c r="D53" s="23">
        <v>46</v>
      </c>
      <c r="E53" s="63">
        <v>26</v>
      </c>
      <c r="F53" s="77" t="s">
        <v>41</v>
      </c>
      <c r="G53" s="66">
        <v>291</v>
      </c>
      <c r="H53" s="66">
        <v>0</v>
      </c>
      <c r="I53" s="69" t="s">
        <v>442</v>
      </c>
      <c r="J53" s="69">
        <v>3</v>
      </c>
      <c r="K53" s="55" t="s">
        <v>51</v>
      </c>
    </row>
    <row r="54" spans="3:11" ht="15.75">
      <c r="C54" s="23">
        <v>10000035839</v>
      </c>
      <c r="D54" s="23">
        <v>47</v>
      </c>
      <c r="E54" s="63">
        <v>26</v>
      </c>
      <c r="F54" s="77" t="s">
        <v>0</v>
      </c>
      <c r="G54" s="66">
        <v>26</v>
      </c>
      <c r="H54" s="66">
        <v>0</v>
      </c>
      <c r="I54" s="69" t="s">
        <v>130</v>
      </c>
      <c r="J54" s="69">
        <v>3</v>
      </c>
      <c r="K54" s="55" t="s">
        <v>51</v>
      </c>
    </row>
    <row r="55" spans="3:11" ht="15.75">
      <c r="C55" s="23">
        <v>10000035858</v>
      </c>
      <c r="D55" s="23">
        <v>48</v>
      </c>
      <c r="E55" s="63">
        <v>27</v>
      </c>
      <c r="F55" s="77" t="s">
        <v>270</v>
      </c>
      <c r="G55" s="66">
        <v>89</v>
      </c>
      <c r="H55" s="66">
        <v>0</v>
      </c>
      <c r="I55" s="69" t="s">
        <v>7</v>
      </c>
      <c r="J55" s="69">
        <v>3</v>
      </c>
      <c r="K55" s="55" t="s">
        <v>51</v>
      </c>
    </row>
    <row r="56" spans="3:11" ht="15.75">
      <c r="C56" s="23">
        <v>10000035858</v>
      </c>
      <c r="D56" s="23">
        <v>49</v>
      </c>
      <c r="E56" s="63">
        <v>27</v>
      </c>
      <c r="F56" s="77" t="s">
        <v>380</v>
      </c>
      <c r="G56" s="66">
        <v>25</v>
      </c>
      <c r="H56" s="66">
        <v>0</v>
      </c>
      <c r="I56" s="69" t="s">
        <v>206</v>
      </c>
      <c r="J56" s="69">
        <v>3</v>
      </c>
      <c r="K56" s="55" t="s">
        <v>51</v>
      </c>
    </row>
    <row r="57" spans="3:11" ht="15.75">
      <c r="C57" s="23">
        <v>10000035877</v>
      </c>
      <c r="D57" s="23">
        <v>50</v>
      </c>
      <c r="E57" s="63">
        <v>29</v>
      </c>
      <c r="F57" s="77" t="s">
        <v>97</v>
      </c>
      <c r="G57" s="66">
        <v>261</v>
      </c>
      <c r="H57" s="66">
        <v>0</v>
      </c>
      <c r="I57" s="69" t="s">
        <v>165</v>
      </c>
      <c r="J57" s="69">
        <v>3</v>
      </c>
      <c r="K57" s="55" t="s">
        <v>51</v>
      </c>
    </row>
    <row r="58" spans="3:11" ht="15.75">
      <c r="C58" s="23">
        <v>10000035896</v>
      </c>
      <c r="D58" s="23">
        <v>51</v>
      </c>
      <c r="E58" s="63">
        <v>28</v>
      </c>
      <c r="F58" s="77" t="s">
        <v>77</v>
      </c>
      <c r="G58" s="66">
        <v>246</v>
      </c>
      <c r="H58" s="66">
        <v>0</v>
      </c>
      <c r="I58" s="69" t="s">
        <v>165</v>
      </c>
      <c r="J58" s="69">
        <v>0</v>
      </c>
      <c r="K58" s="55"/>
    </row>
    <row r="59" spans="3:11" ht="15.75">
      <c r="C59" s="23">
        <v>10000035915</v>
      </c>
      <c r="D59" s="23">
        <v>52</v>
      </c>
      <c r="E59" s="63">
        <v>30</v>
      </c>
      <c r="F59" s="77" t="s">
        <v>122</v>
      </c>
      <c r="G59" s="66">
        <v>278</v>
      </c>
      <c r="H59" s="66">
        <v>0</v>
      </c>
      <c r="I59" s="69" t="s">
        <v>25</v>
      </c>
      <c r="J59" s="69">
        <v>3</v>
      </c>
      <c r="K59" s="55"/>
    </row>
    <row r="60" spans="3:11" ht="15.75">
      <c r="C60" s="23">
        <v>10000035934</v>
      </c>
      <c r="D60" s="23">
        <v>53</v>
      </c>
      <c r="E60" s="63">
        <v>31</v>
      </c>
      <c r="F60" s="77" t="s">
        <v>288</v>
      </c>
      <c r="G60" s="66">
        <v>289</v>
      </c>
      <c r="H60" s="66">
        <v>0</v>
      </c>
      <c r="I60" s="69" t="s">
        <v>25</v>
      </c>
      <c r="J60" s="69">
        <v>30</v>
      </c>
      <c r="K60" s="55"/>
    </row>
    <row r="61" spans="3:11" ht="15.75">
      <c r="C61" s="23">
        <v>10000035953</v>
      </c>
      <c r="D61" s="23">
        <v>54</v>
      </c>
      <c r="E61" s="63">
        <v>32</v>
      </c>
      <c r="F61" s="77" t="s">
        <v>32</v>
      </c>
      <c r="G61" s="66">
        <v>310</v>
      </c>
      <c r="H61" s="66">
        <v>0</v>
      </c>
      <c r="I61" s="69" t="s">
        <v>25</v>
      </c>
      <c r="J61" s="69">
        <v>3</v>
      </c>
      <c r="K61" s="55"/>
    </row>
    <row r="62" spans="3:11" ht="15.75">
      <c r="C62" s="23">
        <v>10000035972</v>
      </c>
      <c r="D62" s="23">
        <v>55</v>
      </c>
      <c r="E62" s="63">
        <v>33</v>
      </c>
      <c r="F62" s="77" t="s">
        <v>503</v>
      </c>
      <c r="G62" s="66">
        <v>49</v>
      </c>
      <c r="H62" s="66">
        <v>0</v>
      </c>
      <c r="I62" s="69" t="s">
        <v>204</v>
      </c>
      <c r="J62" s="69">
        <v>30</v>
      </c>
      <c r="K62" s="55"/>
    </row>
    <row r="63" spans="3:11" ht="15.75">
      <c r="C63" s="23">
        <v>10000035972</v>
      </c>
      <c r="D63" s="23">
        <v>56</v>
      </c>
      <c r="E63" s="63">
        <v>33</v>
      </c>
      <c r="F63" s="77" t="s">
        <v>545</v>
      </c>
      <c r="G63" s="66">
        <v>154</v>
      </c>
      <c r="H63" s="66">
        <v>0</v>
      </c>
      <c r="I63" s="69" t="s">
        <v>519</v>
      </c>
      <c r="J63" s="69">
        <v>3</v>
      </c>
      <c r="K63" s="55" t="s">
        <v>51</v>
      </c>
    </row>
    <row r="64" spans="3:11" ht="15.75">
      <c r="C64" s="23">
        <v>10000035991</v>
      </c>
      <c r="D64" s="23">
        <v>57</v>
      </c>
      <c r="E64" s="63">
        <v>34</v>
      </c>
      <c r="F64" s="77" t="s">
        <v>21</v>
      </c>
      <c r="G64" s="66">
        <v>238</v>
      </c>
      <c r="H64" s="66">
        <v>0</v>
      </c>
      <c r="I64" s="69" t="s">
        <v>133</v>
      </c>
      <c r="J64" s="69">
        <v>3</v>
      </c>
      <c r="K64" s="55"/>
    </row>
    <row r="65" spans="3:11" ht="15.75">
      <c r="C65" s="23">
        <v>10000036010</v>
      </c>
      <c r="D65" s="23">
        <v>58</v>
      </c>
      <c r="E65" s="63">
        <v>35</v>
      </c>
      <c r="F65" s="77" t="s">
        <v>244</v>
      </c>
      <c r="G65" s="66">
        <v>105</v>
      </c>
      <c r="H65" s="66">
        <v>0</v>
      </c>
      <c r="I65" s="69" t="s">
        <v>308</v>
      </c>
      <c r="J65" s="69">
        <v>3</v>
      </c>
      <c r="K65" s="55"/>
    </row>
    <row r="66" spans="3:11" ht="15.75">
      <c r="C66" s="23">
        <v>10000036029</v>
      </c>
      <c r="D66" s="23">
        <v>59</v>
      </c>
      <c r="E66" s="63">
        <v>36</v>
      </c>
      <c r="F66" s="77" t="s">
        <v>317</v>
      </c>
      <c r="G66" s="66">
        <v>125</v>
      </c>
      <c r="H66" s="66">
        <v>0</v>
      </c>
      <c r="I66" s="69" t="s">
        <v>264</v>
      </c>
      <c r="J66" s="69">
        <v>3</v>
      </c>
      <c r="K66" s="55"/>
    </row>
    <row r="67" spans="3:11" ht="15.75">
      <c r="C67" s="23">
        <v>10000036029</v>
      </c>
      <c r="D67" s="23">
        <v>60</v>
      </c>
      <c r="E67" s="63">
        <v>36</v>
      </c>
      <c r="F67" s="77" t="s">
        <v>143</v>
      </c>
      <c r="G67" s="66">
        <v>202</v>
      </c>
      <c r="H67" s="66">
        <v>0</v>
      </c>
      <c r="I67" s="69" t="s">
        <v>314</v>
      </c>
      <c r="J67" s="69">
        <v>3</v>
      </c>
      <c r="K67" s="55"/>
    </row>
    <row r="68" spans="3:11" ht="15.75">
      <c r="C68" s="23">
        <v>10000036029</v>
      </c>
      <c r="D68" s="23">
        <v>61</v>
      </c>
      <c r="E68" s="63">
        <v>36</v>
      </c>
      <c r="F68" s="77" t="s">
        <v>156</v>
      </c>
      <c r="G68" s="66">
        <v>5</v>
      </c>
      <c r="H68" s="66">
        <v>0</v>
      </c>
      <c r="I68" s="69" t="s">
        <v>24</v>
      </c>
      <c r="J68" s="69">
        <v>3</v>
      </c>
      <c r="K68" s="55"/>
    </row>
    <row r="69" spans="3:11" ht="15.75">
      <c r="C69" s="23">
        <v>10000036048</v>
      </c>
      <c r="D69" s="23">
        <v>62</v>
      </c>
      <c r="E69" s="63">
        <v>37</v>
      </c>
      <c r="F69" s="77" t="s">
        <v>405</v>
      </c>
      <c r="G69" s="66">
        <v>614</v>
      </c>
      <c r="H69" s="66">
        <v>0</v>
      </c>
      <c r="I69" s="69" t="s">
        <v>340</v>
      </c>
      <c r="J69" s="69">
        <v>3</v>
      </c>
      <c r="K69" s="55"/>
    </row>
    <row r="70" spans="3:11" ht="15.75">
      <c r="C70" s="23">
        <v>10000036048</v>
      </c>
      <c r="D70" s="23">
        <v>63</v>
      </c>
      <c r="E70" s="63">
        <v>37</v>
      </c>
      <c r="F70" s="77" t="s">
        <v>437</v>
      </c>
      <c r="G70" s="66">
        <v>251</v>
      </c>
      <c r="H70" s="66">
        <v>0</v>
      </c>
      <c r="I70" s="69" t="s">
        <v>293</v>
      </c>
      <c r="J70" s="69">
        <v>3</v>
      </c>
      <c r="K70" s="55" t="s">
        <v>51</v>
      </c>
    </row>
    <row r="71" spans="3:11" ht="15.75">
      <c r="C71" s="23">
        <v>10000036067</v>
      </c>
      <c r="D71" s="23">
        <v>64</v>
      </c>
      <c r="E71" s="63">
        <v>38</v>
      </c>
      <c r="F71" s="77" t="s">
        <v>333</v>
      </c>
      <c r="G71" s="66">
        <v>116</v>
      </c>
      <c r="H71" s="66">
        <v>0</v>
      </c>
      <c r="I71" s="69" t="s">
        <v>376</v>
      </c>
      <c r="J71" s="69">
        <v>3</v>
      </c>
      <c r="K71" s="55"/>
    </row>
    <row r="72" spans="3:11" ht="15.75">
      <c r="C72" s="23">
        <v>10000036067</v>
      </c>
      <c r="D72" s="23">
        <v>65</v>
      </c>
      <c r="E72" s="63">
        <v>38</v>
      </c>
      <c r="F72" s="77" t="s">
        <v>198</v>
      </c>
      <c r="G72" s="66">
        <v>498</v>
      </c>
      <c r="H72" s="66">
        <v>0</v>
      </c>
      <c r="I72" s="69" t="s">
        <v>376</v>
      </c>
      <c r="J72" s="69">
        <v>3</v>
      </c>
      <c r="K72" s="55"/>
    </row>
    <row r="73" spans="3:11" ht="15.75">
      <c r="C73" s="23">
        <v>10000036086</v>
      </c>
      <c r="D73" s="23">
        <v>66</v>
      </c>
      <c r="E73" s="63">
        <v>39</v>
      </c>
      <c r="F73" s="77" t="s">
        <v>412</v>
      </c>
      <c r="G73" s="66">
        <v>200</v>
      </c>
      <c r="H73" s="66">
        <v>0</v>
      </c>
      <c r="I73" s="69" t="s">
        <v>397</v>
      </c>
      <c r="J73" s="69">
        <v>3</v>
      </c>
      <c r="K73" s="55" t="s">
        <v>51</v>
      </c>
    </row>
    <row r="74" spans="3:11" ht="15.75">
      <c r="C74" s="23">
        <v>10000036086</v>
      </c>
      <c r="D74" s="23">
        <v>67</v>
      </c>
      <c r="E74" s="63">
        <v>39</v>
      </c>
      <c r="F74" s="77" t="s">
        <v>362</v>
      </c>
      <c r="G74" s="66">
        <v>255</v>
      </c>
      <c r="H74" s="66">
        <v>0</v>
      </c>
      <c r="I74" s="69" t="s">
        <v>397</v>
      </c>
      <c r="J74" s="69">
        <v>3</v>
      </c>
      <c r="K74" s="55"/>
    </row>
    <row r="75" spans="3:11" ht="15.75">
      <c r="C75" s="23">
        <v>10000036105</v>
      </c>
      <c r="D75" s="23">
        <v>68</v>
      </c>
      <c r="E75" s="63">
        <v>40</v>
      </c>
      <c r="F75" s="77" t="s">
        <v>181</v>
      </c>
      <c r="G75" s="66">
        <v>426</v>
      </c>
      <c r="H75" s="66">
        <v>0</v>
      </c>
      <c r="I75" s="69" t="s">
        <v>73</v>
      </c>
      <c r="J75" s="69">
        <v>3</v>
      </c>
      <c r="K75" s="55"/>
    </row>
    <row r="76" spans="3:11" ht="15.75">
      <c r="C76" s="23">
        <v>10000036105</v>
      </c>
      <c r="D76" s="23">
        <v>69</v>
      </c>
      <c r="E76" s="63">
        <v>40</v>
      </c>
      <c r="F76" s="77" t="s">
        <v>493</v>
      </c>
      <c r="G76" s="66">
        <v>102</v>
      </c>
      <c r="H76" s="66">
        <v>0</v>
      </c>
      <c r="I76" s="69" t="s">
        <v>195</v>
      </c>
      <c r="J76" s="69">
        <v>3</v>
      </c>
      <c r="K76" s="55"/>
    </row>
    <row r="77" spans="3:11" ht="15.75">
      <c r="C77" s="23">
        <v>10000036105</v>
      </c>
      <c r="D77" s="23">
        <v>70</v>
      </c>
      <c r="E77" s="63">
        <v>40</v>
      </c>
      <c r="F77" s="77" t="s">
        <v>541</v>
      </c>
      <c r="G77" s="66">
        <v>23</v>
      </c>
      <c r="H77" s="66">
        <v>0</v>
      </c>
      <c r="I77" s="69" t="s">
        <v>195</v>
      </c>
      <c r="J77" s="69">
        <v>3</v>
      </c>
      <c r="K77" s="55"/>
    </row>
    <row r="78" spans="3:11" ht="15.75">
      <c r="C78" s="23">
        <v>10000036124</v>
      </c>
      <c r="D78" s="23">
        <v>71</v>
      </c>
      <c r="E78" s="63">
        <v>41</v>
      </c>
      <c r="F78" s="77" t="s">
        <v>444</v>
      </c>
      <c r="G78" s="66">
        <v>386</v>
      </c>
      <c r="H78" s="66">
        <v>0</v>
      </c>
      <c r="I78" s="69" t="s">
        <v>71</v>
      </c>
      <c r="J78" s="69">
        <v>3</v>
      </c>
      <c r="K78" s="55"/>
    </row>
    <row r="79" spans="3:11" ht="15.75">
      <c r="C79" s="23">
        <v>10000036124</v>
      </c>
      <c r="D79" s="23">
        <v>72</v>
      </c>
      <c r="E79" s="63">
        <v>41</v>
      </c>
      <c r="F79" s="77" t="s">
        <v>428</v>
      </c>
      <c r="G79" s="66">
        <v>35</v>
      </c>
      <c r="H79" s="66">
        <v>0</v>
      </c>
      <c r="I79" s="69" t="s">
        <v>396</v>
      </c>
      <c r="J79" s="69">
        <v>3</v>
      </c>
      <c r="K79" s="55" t="s">
        <v>51</v>
      </c>
    </row>
    <row r="80" spans="3:11" ht="15.75">
      <c r="C80" s="23">
        <v>10000036124</v>
      </c>
      <c r="D80" s="23">
        <v>73</v>
      </c>
      <c r="E80" s="63">
        <v>41</v>
      </c>
      <c r="F80" s="77" t="s">
        <v>250</v>
      </c>
      <c r="G80" s="66">
        <v>11</v>
      </c>
      <c r="H80" s="66">
        <v>0</v>
      </c>
      <c r="I80" s="69" t="s">
        <v>177</v>
      </c>
      <c r="J80" s="69">
        <v>3</v>
      </c>
      <c r="K80" s="55" t="s">
        <v>51</v>
      </c>
    </row>
    <row r="81" spans="3:11" ht="15.75">
      <c r="C81" s="23">
        <v>10000036124</v>
      </c>
      <c r="D81" s="23">
        <v>74</v>
      </c>
      <c r="E81" s="63">
        <v>41</v>
      </c>
      <c r="F81" s="77" t="s">
        <v>118</v>
      </c>
      <c r="G81" s="66">
        <v>31</v>
      </c>
      <c r="H81" s="66">
        <v>0</v>
      </c>
      <c r="I81" s="69" t="s">
        <v>398</v>
      </c>
      <c r="J81" s="69">
        <v>3</v>
      </c>
      <c r="K81" s="55" t="s">
        <v>51</v>
      </c>
    </row>
    <row r="82" spans="3:11" ht="15.75">
      <c r="C82" s="23">
        <v>10000036124</v>
      </c>
      <c r="D82" s="23">
        <v>75</v>
      </c>
      <c r="E82" s="63">
        <v>41</v>
      </c>
      <c r="F82" s="77" t="s">
        <v>139</v>
      </c>
      <c r="G82" s="66">
        <v>4</v>
      </c>
      <c r="H82" s="66">
        <v>0</v>
      </c>
      <c r="I82" s="69" t="s">
        <v>336</v>
      </c>
      <c r="J82" s="69">
        <v>3</v>
      </c>
      <c r="K82" s="55" t="s">
        <v>51</v>
      </c>
    </row>
    <row r="83" spans="3:11" ht="15.75">
      <c r="C83" s="23">
        <v>10000036124</v>
      </c>
      <c r="D83" s="23">
        <v>76</v>
      </c>
      <c r="E83" s="63">
        <v>41</v>
      </c>
      <c r="F83" s="77" t="s">
        <v>35</v>
      </c>
      <c r="G83" s="66">
        <v>11</v>
      </c>
      <c r="H83" s="66">
        <v>0</v>
      </c>
      <c r="I83" s="69" t="s">
        <v>347</v>
      </c>
      <c r="J83" s="69">
        <v>3</v>
      </c>
      <c r="K83" s="55" t="s">
        <v>51</v>
      </c>
    </row>
    <row r="84" spans="3:11" ht="15.75">
      <c r="C84" s="23">
        <v>10000036124</v>
      </c>
      <c r="D84" s="23">
        <v>77</v>
      </c>
      <c r="E84" s="63">
        <v>41</v>
      </c>
      <c r="F84" s="77" t="s">
        <v>232</v>
      </c>
      <c r="G84" s="66">
        <v>11</v>
      </c>
      <c r="H84" s="66">
        <v>0</v>
      </c>
      <c r="I84" s="69" t="s">
        <v>347</v>
      </c>
      <c r="J84" s="69">
        <v>3</v>
      </c>
      <c r="K84" s="55" t="s">
        <v>51</v>
      </c>
    </row>
    <row r="85" spans="3:11" ht="15.75">
      <c r="C85" s="23">
        <v>10000036124</v>
      </c>
      <c r="D85" s="23">
        <v>78</v>
      </c>
      <c r="E85" s="63">
        <v>41</v>
      </c>
      <c r="F85" s="77" t="s">
        <v>514</v>
      </c>
      <c r="G85" s="66">
        <v>28</v>
      </c>
      <c r="H85" s="66">
        <v>0</v>
      </c>
      <c r="I85" s="69" t="s">
        <v>347</v>
      </c>
      <c r="J85" s="69">
        <v>3</v>
      </c>
      <c r="K85" s="55" t="s">
        <v>51</v>
      </c>
    </row>
    <row r="86" spans="3:11" ht="15.75">
      <c r="C86" s="23">
        <v>10000036124</v>
      </c>
      <c r="D86" s="23">
        <v>79</v>
      </c>
      <c r="E86" s="63">
        <v>41</v>
      </c>
      <c r="F86" s="77" t="s">
        <v>486</v>
      </c>
      <c r="G86" s="66">
        <v>181</v>
      </c>
      <c r="H86" s="66">
        <v>0</v>
      </c>
      <c r="I86" s="69" t="s">
        <v>93</v>
      </c>
      <c r="J86" s="69">
        <v>3</v>
      </c>
      <c r="K86" s="55" t="s">
        <v>51</v>
      </c>
    </row>
    <row r="87" spans="3:11" ht="15.75">
      <c r="C87" s="23">
        <v>10000036124</v>
      </c>
      <c r="D87" s="23">
        <v>80</v>
      </c>
      <c r="E87" s="63">
        <v>41</v>
      </c>
      <c r="F87" s="77" t="s">
        <v>420</v>
      </c>
      <c r="G87" s="66">
        <v>39</v>
      </c>
      <c r="H87" s="66">
        <v>0</v>
      </c>
      <c r="I87" s="69" t="s">
        <v>314</v>
      </c>
      <c r="J87" s="69">
        <v>3</v>
      </c>
      <c r="K87" s="55" t="s">
        <v>51</v>
      </c>
    </row>
    <row r="88" spans="3:11" ht="15.75">
      <c r="C88" s="23">
        <v>10000036143</v>
      </c>
      <c r="D88" s="23">
        <v>81</v>
      </c>
      <c r="E88" s="63">
        <v>42</v>
      </c>
      <c r="F88" s="77" t="s">
        <v>170</v>
      </c>
      <c r="G88" s="66">
        <v>441</v>
      </c>
      <c r="H88" s="66">
        <v>0</v>
      </c>
      <c r="I88" s="69" t="s">
        <v>513</v>
      </c>
      <c r="J88" s="69">
        <v>3</v>
      </c>
      <c r="K88" s="55" t="s">
        <v>51</v>
      </c>
    </row>
    <row r="89" spans="3:11" ht="15.75">
      <c r="C89" s="23">
        <v>10000036143</v>
      </c>
      <c r="D89" s="23">
        <v>82</v>
      </c>
      <c r="E89" s="63">
        <v>42</v>
      </c>
      <c r="F89" s="77" t="s">
        <v>387</v>
      </c>
      <c r="G89" s="66">
        <v>124</v>
      </c>
      <c r="H89" s="66">
        <v>0</v>
      </c>
      <c r="I89" s="69" t="s">
        <v>378</v>
      </c>
      <c r="J89" s="69">
        <v>3</v>
      </c>
      <c r="K89" s="55"/>
    </row>
    <row r="90" spans="3:11" ht="15.75">
      <c r="C90" s="23">
        <v>10000036143</v>
      </c>
      <c r="D90" s="23">
        <v>83</v>
      </c>
      <c r="E90" s="63">
        <v>42</v>
      </c>
      <c r="F90" s="77" t="s">
        <v>129</v>
      </c>
      <c r="G90" s="66">
        <v>81</v>
      </c>
      <c r="H90" s="66">
        <v>0</v>
      </c>
      <c r="I90" s="69" t="s">
        <v>300</v>
      </c>
      <c r="J90" s="69">
        <v>3</v>
      </c>
      <c r="K90" s="55" t="s">
        <v>51</v>
      </c>
    </row>
    <row r="91" spans="3:11" ht="15.75">
      <c r="C91" s="23">
        <v>10000036143</v>
      </c>
      <c r="D91" s="23">
        <v>84</v>
      </c>
      <c r="E91" s="63">
        <v>42</v>
      </c>
      <c r="F91" s="77" t="s">
        <v>81</v>
      </c>
      <c r="G91" s="66">
        <v>69</v>
      </c>
      <c r="H91" s="66">
        <v>0</v>
      </c>
      <c r="I91" s="69" t="s">
        <v>278</v>
      </c>
      <c r="J91" s="69">
        <v>3</v>
      </c>
      <c r="K91" s="55" t="s">
        <v>51</v>
      </c>
    </row>
    <row r="92" spans="3:11" ht="15.75">
      <c r="C92" s="23">
        <v>10000036143</v>
      </c>
      <c r="D92" s="23">
        <v>85</v>
      </c>
      <c r="E92" s="63">
        <v>42</v>
      </c>
      <c r="F92" s="77" t="s">
        <v>134</v>
      </c>
      <c r="G92" s="66">
        <v>37</v>
      </c>
      <c r="H92" s="66">
        <v>0</v>
      </c>
      <c r="I92" s="69" t="s">
        <v>184</v>
      </c>
      <c r="J92" s="69">
        <v>3</v>
      </c>
      <c r="K92" s="55" t="s">
        <v>51</v>
      </c>
    </row>
    <row r="93" spans="3:11" ht="15.75">
      <c r="C93" s="23">
        <v>10000036143</v>
      </c>
      <c r="D93" s="23">
        <v>86</v>
      </c>
      <c r="E93" s="63">
        <v>42</v>
      </c>
      <c r="F93" s="77" t="s">
        <v>179</v>
      </c>
      <c r="G93" s="66">
        <v>23</v>
      </c>
      <c r="H93" s="66">
        <v>0</v>
      </c>
      <c r="I93" s="69" t="s">
        <v>322</v>
      </c>
      <c r="J93" s="69">
        <v>3</v>
      </c>
      <c r="K93" s="55" t="s">
        <v>51</v>
      </c>
    </row>
    <row r="94" spans="3:11" ht="15.75">
      <c r="C94" s="23">
        <v>10000036143</v>
      </c>
      <c r="D94" s="23">
        <v>87</v>
      </c>
      <c r="E94" s="63">
        <v>42</v>
      </c>
      <c r="F94" s="77" t="s">
        <v>33</v>
      </c>
      <c r="G94" s="66">
        <v>14</v>
      </c>
      <c r="H94" s="66">
        <v>0</v>
      </c>
      <c r="I94" s="69" t="s">
        <v>44</v>
      </c>
      <c r="J94" s="69">
        <v>3</v>
      </c>
      <c r="K94" s="55" t="s">
        <v>51</v>
      </c>
    </row>
    <row r="95" spans="3:11" ht="15.75">
      <c r="C95" s="23">
        <v>10000036162</v>
      </c>
      <c r="D95" s="23">
        <v>88</v>
      </c>
      <c r="E95" s="63">
        <v>43</v>
      </c>
      <c r="F95" s="77" t="s">
        <v>527</v>
      </c>
      <c r="G95" s="66">
        <v>322</v>
      </c>
      <c r="H95" s="66">
        <v>0</v>
      </c>
      <c r="I95" s="69" t="s">
        <v>473</v>
      </c>
      <c r="J95" s="69">
        <v>3</v>
      </c>
      <c r="K95" s="55"/>
    </row>
    <row r="96" spans="3:11" ht="15.75">
      <c r="C96" s="23">
        <v>10000036162</v>
      </c>
      <c r="D96" s="23">
        <v>89</v>
      </c>
      <c r="E96" s="63">
        <v>43</v>
      </c>
      <c r="F96" s="77" t="s">
        <v>147</v>
      </c>
      <c r="G96" s="66">
        <v>8</v>
      </c>
      <c r="H96" s="66">
        <v>0</v>
      </c>
      <c r="I96" s="69" t="s">
        <v>375</v>
      </c>
      <c r="J96" s="69">
        <v>3</v>
      </c>
      <c r="K96" s="55" t="s">
        <v>51</v>
      </c>
    </row>
    <row r="97" spans="3:11" ht="15.75">
      <c r="C97" s="23">
        <v>10000036162</v>
      </c>
      <c r="D97" s="23">
        <v>90</v>
      </c>
      <c r="E97" s="63">
        <v>43</v>
      </c>
      <c r="F97" s="77" t="s">
        <v>89</v>
      </c>
      <c r="G97" s="66">
        <v>542</v>
      </c>
      <c r="H97" s="66">
        <v>0</v>
      </c>
      <c r="I97" s="69" t="s">
        <v>237</v>
      </c>
      <c r="J97" s="69">
        <v>3</v>
      </c>
      <c r="K97" s="55" t="s">
        <v>51</v>
      </c>
    </row>
    <row r="98" spans="3:11" ht="15.75">
      <c r="C98" s="23">
        <v>10000036162</v>
      </c>
      <c r="D98" s="23">
        <v>91</v>
      </c>
      <c r="E98" s="63">
        <v>43</v>
      </c>
      <c r="F98" s="77" t="s">
        <v>124</v>
      </c>
      <c r="G98" s="66">
        <v>9</v>
      </c>
      <c r="H98" s="66">
        <v>0</v>
      </c>
      <c r="I98" s="69" t="s">
        <v>469</v>
      </c>
      <c r="J98" s="69">
        <v>3</v>
      </c>
      <c r="K98" s="55" t="s">
        <v>51</v>
      </c>
    </row>
    <row r="99" spans="3:11" ht="15.75">
      <c r="C99" s="23">
        <v>10000036181</v>
      </c>
      <c r="D99" s="23">
        <v>92</v>
      </c>
      <c r="E99" s="63">
        <v>44</v>
      </c>
      <c r="F99" s="77" t="s">
        <v>382</v>
      </c>
      <c r="G99" s="66">
        <v>323</v>
      </c>
      <c r="H99" s="66">
        <v>0</v>
      </c>
      <c r="I99" s="69" t="s">
        <v>529</v>
      </c>
      <c r="J99" s="69">
        <v>3</v>
      </c>
      <c r="K99" s="55" t="s">
        <v>51</v>
      </c>
    </row>
    <row r="100" spans="3:11" ht="15.75">
      <c r="C100" s="23">
        <v>10000036181</v>
      </c>
      <c r="D100" s="23">
        <v>93</v>
      </c>
      <c r="E100" s="63">
        <v>44</v>
      </c>
      <c r="F100" s="77" t="s">
        <v>131</v>
      </c>
      <c r="G100" s="66">
        <v>72</v>
      </c>
      <c r="H100" s="66">
        <v>0</v>
      </c>
      <c r="I100" s="69" t="s">
        <v>402</v>
      </c>
      <c r="J100" s="69">
        <v>3</v>
      </c>
      <c r="K100" s="55" t="s">
        <v>51</v>
      </c>
    </row>
    <row r="101" spans="3:11" ht="15.75">
      <c r="C101" s="23">
        <v>10000036181</v>
      </c>
      <c r="D101" s="23">
        <v>94</v>
      </c>
      <c r="E101" s="63">
        <v>44</v>
      </c>
      <c r="F101" s="77" t="s">
        <v>330</v>
      </c>
      <c r="G101" s="66">
        <v>306</v>
      </c>
      <c r="H101" s="66">
        <v>0</v>
      </c>
      <c r="I101" s="69" t="s">
        <v>342</v>
      </c>
      <c r="J101" s="69">
        <v>3</v>
      </c>
      <c r="K101" s="55"/>
    </row>
    <row r="102" spans="3:11" ht="15.75">
      <c r="C102" s="23">
        <v>10000036181</v>
      </c>
      <c r="D102" s="23">
        <v>95</v>
      </c>
      <c r="E102" s="63">
        <v>44</v>
      </c>
      <c r="F102" s="77" t="s">
        <v>272</v>
      </c>
      <c r="G102" s="66">
        <v>18</v>
      </c>
      <c r="H102" s="66">
        <v>0</v>
      </c>
      <c r="I102" s="69" t="s">
        <v>86</v>
      </c>
      <c r="J102" s="69">
        <v>3</v>
      </c>
      <c r="K102" s="55" t="s">
        <v>51</v>
      </c>
    </row>
    <row r="103" spans="3:11" ht="15.75">
      <c r="C103" s="23">
        <v>10000036181</v>
      </c>
      <c r="D103" s="23">
        <v>96</v>
      </c>
      <c r="E103" s="63">
        <v>44</v>
      </c>
      <c r="F103" s="77" t="s">
        <v>10</v>
      </c>
      <c r="G103" s="66">
        <v>11</v>
      </c>
      <c r="H103" s="66">
        <v>0</v>
      </c>
      <c r="I103" s="69" t="s">
        <v>86</v>
      </c>
      <c r="J103" s="69">
        <v>3</v>
      </c>
      <c r="K103" s="55" t="s">
        <v>51</v>
      </c>
    </row>
    <row r="104" spans="3:11" ht="15.75">
      <c r="C104" s="23">
        <v>10000036181</v>
      </c>
      <c r="D104" s="23">
        <v>97</v>
      </c>
      <c r="E104" s="63">
        <v>44</v>
      </c>
      <c r="F104" s="77" t="s">
        <v>439</v>
      </c>
      <c r="G104" s="66">
        <v>1</v>
      </c>
      <c r="H104" s="66">
        <v>0</v>
      </c>
      <c r="I104" s="69" t="s">
        <v>538</v>
      </c>
      <c r="J104" s="69">
        <v>3</v>
      </c>
      <c r="K104" s="55" t="s">
        <v>51</v>
      </c>
    </row>
    <row r="105" spans="3:11" ht="15.75">
      <c r="C105" s="23">
        <v>10000036181</v>
      </c>
      <c r="D105" s="23">
        <v>98</v>
      </c>
      <c r="E105" s="63">
        <v>44</v>
      </c>
      <c r="F105" s="77" t="s">
        <v>404</v>
      </c>
      <c r="G105" s="66">
        <v>46</v>
      </c>
      <c r="H105" s="66">
        <v>0</v>
      </c>
      <c r="I105" s="69" t="s">
        <v>305</v>
      </c>
      <c r="J105" s="69">
        <v>3</v>
      </c>
      <c r="K105" s="55" t="s">
        <v>51</v>
      </c>
    </row>
    <row r="106" spans="3:11" ht="15.75">
      <c r="C106" s="23">
        <v>10000036181</v>
      </c>
      <c r="D106" s="23">
        <v>99</v>
      </c>
      <c r="E106" s="63">
        <v>44</v>
      </c>
      <c r="F106" s="77" t="s">
        <v>151</v>
      </c>
      <c r="G106" s="66">
        <v>61</v>
      </c>
      <c r="H106" s="66">
        <v>0</v>
      </c>
      <c r="I106" s="69" t="s">
        <v>125</v>
      </c>
      <c r="J106" s="69">
        <v>3</v>
      </c>
      <c r="K106" s="55" t="s">
        <v>51</v>
      </c>
    </row>
    <row r="107" spans="3:11" ht="15.75">
      <c r="C107" s="23">
        <v>10000036181</v>
      </c>
      <c r="D107" s="23">
        <v>100</v>
      </c>
      <c r="E107" s="63">
        <v>44</v>
      </c>
      <c r="F107" s="77" t="s">
        <v>508</v>
      </c>
      <c r="G107" s="66">
        <v>49</v>
      </c>
      <c r="H107" s="66">
        <v>0</v>
      </c>
      <c r="I107" s="69" t="s">
        <v>255</v>
      </c>
      <c r="J107" s="69">
        <v>3</v>
      </c>
      <c r="K107" s="55" t="s">
        <v>51</v>
      </c>
    </row>
    <row r="108" spans="3:11" ht="15.75">
      <c r="C108" s="23">
        <v>10000036181</v>
      </c>
      <c r="D108" s="23">
        <v>101</v>
      </c>
      <c r="E108" s="63">
        <v>44</v>
      </c>
      <c r="F108" s="77" t="s">
        <v>78</v>
      </c>
      <c r="G108" s="66">
        <v>56</v>
      </c>
      <c r="H108" s="66">
        <v>0</v>
      </c>
      <c r="I108" s="69" t="s">
        <v>255</v>
      </c>
      <c r="J108" s="69">
        <v>3</v>
      </c>
      <c r="K108" s="55" t="s">
        <v>51</v>
      </c>
    </row>
    <row r="109" spans="3:11" ht="15.75">
      <c r="C109" s="23">
        <v>10000036181</v>
      </c>
      <c r="D109" s="23">
        <v>102</v>
      </c>
      <c r="E109" s="63">
        <v>44</v>
      </c>
      <c r="F109" s="77" t="s">
        <v>367</v>
      </c>
      <c r="G109" s="66">
        <v>86</v>
      </c>
      <c r="H109" s="66">
        <v>0</v>
      </c>
      <c r="I109" s="69" t="s">
        <v>373</v>
      </c>
      <c r="J109" s="69">
        <v>3</v>
      </c>
      <c r="K109" s="55" t="s">
        <v>51</v>
      </c>
    </row>
    <row r="110" spans="3:11" ht="15.75">
      <c r="C110" s="23">
        <v>10000036181</v>
      </c>
      <c r="D110" s="23">
        <v>103</v>
      </c>
      <c r="E110" s="63">
        <v>44</v>
      </c>
      <c r="F110" s="77" t="s">
        <v>353</v>
      </c>
      <c r="G110" s="66">
        <v>59</v>
      </c>
      <c r="H110" s="66">
        <v>0</v>
      </c>
      <c r="I110" s="69" t="s">
        <v>56</v>
      </c>
      <c r="J110" s="69">
        <v>3</v>
      </c>
      <c r="K110" s="55" t="s">
        <v>51</v>
      </c>
    </row>
    <row r="111" spans="3:11" ht="15.75">
      <c r="C111" s="23">
        <v>10000036181</v>
      </c>
      <c r="D111" s="23">
        <v>104</v>
      </c>
      <c r="E111" s="63">
        <v>44</v>
      </c>
      <c r="F111" s="77" t="s">
        <v>325</v>
      </c>
      <c r="G111" s="66">
        <v>93</v>
      </c>
      <c r="H111" s="66">
        <v>0</v>
      </c>
      <c r="I111" s="69" t="s">
        <v>282</v>
      </c>
      <c r="J111" s="69">
        <v>3</v>
      </c>
      <c r="K111" s="55" t="s">
        <v>51</v>
      </c>
    </row>
    <row r="112" spans="3:11" ht="15.75">
      <c r="C112" s="23">
        <v>10000036200</v>
      </c>
      <c r="D112" s="23">
        <v>105</v>
      </c>
      <c r="E112" s="63">
        <v>45</v>
      </c>
      <c r="F112" s="77" t="s">
        <v>271</v>
      </c>
      <c r="G112" s="66">
        <v>37</v>
      </c>
      <c r="H112" s="66">
        <v>0</v>
      </c>
      <c r="I112" s="69" t="s">
        <v>23</v>
      </c>
      <c r="J112" s="69">
        <v>3</v>
      </c>
      <c r="K112" s="55"/>
    </row>
    <row r="113" spans="3:11" ht="15.75">
      <c r="C113" s="23">
        <v>10000036200</v>
      </c>
      <c r="D113" s="23">
        <v>106</v>
      </c>
      <c r="E113" s="63">
        <v>45</v>
      </c>
      <c r="F113" s="77" t="s">
        <v>210</v>
      </c>
      <c r="G113" s="66">
        <v>195</v>
      </c>
      <c r="H113" s="66">
        <v>0</v>
      </c>
      <c r="I113" s="69" t="s">
        <v>117</v>
      </c>
      <c r="J113" s="69">
        <v>3</v>
      </c>
      <c r="K113" s="55"/>
    </row>
    <row r="114" spans="3:11" ht="15.75">
      <c r="C114" s="23">
        <v>10000036200</v>
      </c>
      <c r="D114" s="23">
        <v>107</v>
      </c>
      <c r="E114" s="63">
        <v>45</v>
      </c>
      <c r="F114" s="77" t="s">
        <v>327</v>
      </c>
      <c r="G114" s="66">
        <v>287</v>
      </c>
      <c r="H114" s="66">
        <v>0</v>
      </c>
      <c r="I114" s="69" t="s">
        <v>192</v>
      </c>
      <c r="J114" s="69">
        <v>3</v>
      </c>
      <c r="K114" s="55"/>
    </row>
    <row r="115" spans="3:11" ht="15.75">
      <c r="C115" s="23">
        <v>10000036219</v>
      </c>
      <c r="D115" s="23">
        <v>108</v>
      </c>
      <c r="E115" s="63">
        <v>46</v>
      </c>
      <c r="F115" s="77" t="s">
        <v>491</v>
      </c>
      <c r="G115" s="66">
        <v>149</v>
      </c>
      <c r="H115" s="66">
        <v>0</v>
      </c>
      <c r="I115" s="69" t="s">
        <v>449</v>
      </c>
      <c r="J115" s="69">
        <v>3</v>
      </c>
      <c r="K115" s="55" t="s">
        <v>51</v>
      </c>
    </row>
    <row r="116" spans="3:11" ht="15.75">
      <c r="C116" s="23">
        <v>10000036238</v>
      </c>
      <c r="D116" s="23">
        <v>109</v>
      </c>
      <c r="E116" s="63">
        <v>47</v>
      </c>
      <c r="F116" s="77" t="s">
        <v>153</v>
      </c>
      <c r="G116" s="66">
        <v>123</v>
      </c>
      <c r="H116" s="66">
        <v>0</v>
      </c>
      <c r="I116" s="69" t="s">
        <v>540</v>
      </c>
      <c r="J116" s="69">
        <v>3</v>
      </c>
      <c r="K116" s="55"/>
    </row>
    <row r="117" spans="3:11" ht="15.75">
      <c r="C117" s="23">
        <v>10000036257</v>
      </c>
      <c r="D117" s="23">
        <v>110</v>
      </c>
      <c r="E117" s="63">
        <v>48</v>
      </c>
      <c r="F117" s="77" t="s">
        <v>348</v>
      </c>
      <c r="G117" s="66">
        <v>105</v>
      </c>
      <c r="H117" s="66">
        <v>0</v>
      </c>
      <c r="I117" s="69" t="s">
        <v>279</v>
      </c>
      <c r="J117" s="69">
        <v>3</v>
      </c>
      <c r="K117" s="55" t="s">
        <v>51</v>
      </c>
    </row>
    <row r="118" spans="3:11" ht="15.75">
      <c r="C118" s="23">
        <v>10000036257</v>
      </c>
      <c r="D118" s="23">
        <v>111</v>
      </c>
      <c r="E118" s="63">
        <v>48</v>
      </c>
      <c r="F118" s="77" t="s">
        <v>301</v>
      </c>
      <c r="G118" s="66">
        <v>35</v>
      </c>
      <c r="H118" s="66">
        <v>0</v>
      </c>
      <c r="I118" s="69" t="s">
        <v>117</v>
      </c>
      <c r="J118" s="69">
        <v>3</v>
      </c>
      <c r="K118" s="55"/>
    </row>
    <row r="119" spans="3:11" ht="15.75">
      <c r="C119" s="23">
        <v>10000036276</v>
      </c>
      <c r="D119" s="23">
        <v>112</v>
      </c>
      <c r="E119" s="63">
        <v>49</v>
      </c>
      <c r="F119" s="77" t="s">
        <v>313</v>
      </c>
      <c r="G119" s="66">
        <v>42</v>
      </c>
      <c r="H119" s="66">
        <v>0</v>
      </c>
      <c r="I119" s="69" t="s">
        <v>101</v>
      </c>
      <c r="J119" s="69">
        <v>3</v>
      </c>
      <c r="K119" s="55"/>
    </row>
    <row r="120" spans="3:11" ht="15.75">
      <c r="C120" s="23">
        <v>10000036276</v>
      </c>
      <c r="D120" s="23">
        <v>113</v>
      </c>
      <c r="E120" s="63">
        <v>49</v>
      </c>
      <c r="F120" s="77" t="s">
        <v>9</v>
      </c>
      <c r="G120" s="66">
        <v>11</v>
      </c>
      <c r="H120" s="66">
        <v>0</v>
      </c>
      <c r="I120" s="69" t="s">
        <v>350</v>
      </c>
      <c r="J120" s="69">
        <v>3</v>
      </c>
      <c r="K120" s="55" t="s">
        <v>51</v>
      </c>
    </row>
    <row r="121" spans="3:11" ht="15.75">
      <c r="C121" s="23">
        <v>10000036295</v>
      </c>
      <c r="D121" s="23">
        <v>114</v>
      </c>
      <c r="E121" s="63">
        <v>50</v>
      </c>
      <c r="F121" s="77" t="s">
        <v>214</v>
      </c>
      <c r="G121" s="66">
        <v>8</v>
      </c>
      <c r="H121" s="66">
        <v>0</v>
      </c>
      <c r="I121" s="69" t="s">
        <v>496</v>
      </c>
      <c r="J121" s="69">
        <v>3</v>
      </c>
      <c r="K121" s="55" t="s">
        <v>51</v>
      </c>
    </row>
    <row r="122" spans="3:11" ht="15.75">
      <c r="C122" s="23">
        <v>10000036314</v>
      </c>
      <c r="D122" s="23">
        <v>115</v>
      </c>
      <c r="E122" s="63">
        <v>51</v>
      </c>
      <c r="F122" s="77" t="s">
        <v>205</v>
      </c>
      <c r="G122" s="66">
        <v>3</v>
      </c>
      <c r="H122" s="66">
        <v>0</v>
      </c>
      <c r="I122" s="69" t="s">
        <v>328</v>
      </c>
      <c r="J122" s="69">
        <v>3</v>
      </c>
      <c r="K122" s="55"/>
    </row>
    <row r="123" spans="3:11" ht="15.75">
      <c r="C123" s="23">
        <v>10000036333</v>
      </c>
      <c r="D123" s="23">
        <v>116</v>
      </c>
      <c r="E123" s="63">
        <v>52</v>
      </c>
      <c r="F123" s="77" t="s">
        <v>202</v>
      </c>
      <c r="G123" s="66">
        <v>17</v>
      </c>
      <c r="H123" s="66">
        <v>0</v>
      </c>
      <c r="I123" s="69" t="s">
        <v>426</v>
      </c>
      <c r="J123" s="69">
        <v>3</v>
      </c>
      <c r="K123" s="55"/>
    </row>
    <row r="124" spans="3:11" ht="15.75">
      <c r="C124" s="23">
        <v>10000036352</v>
      </c>
      <c r="D124" s="23">
        <v>117</v>
      </c>
      <c r="E124" s="63">
        <v>53</v>
      </c>
      <c r="F124" s="77" t="s">
        <v>399</v>
      </c>
      <c r="G124" s="66">
        <v>11</v>
      </c>
      <c r="H124" s="66">
        <v>0</v>
      </c>
      <c r="I124" s="69" t="s">
        <v>462</v>
      </c>
      <c r="J124" s="69">
        <v>3</v>
      </c>
      <c r="K124" s="55"/>
    </row>
    <row r="125" spans="3:11" ht="15.75">
      <c r="C125" s="23">
        <v>10000036352</v>
      </c>
      <c r="D125" s="23">
        <v>118</v>
      </c>
      <c r="E125" s="63">
        <v>53</v>
      </c>
      <c r="F125" s="77" t="s">
        <v>127</v>
      </c>
      <c r="G125" s="66">
        <v>62</v>
      </c>
      <c r="H125" s="66">
        <v>0</v>
      </c>
      <c r="I125" s="69" t="s">
        <v>161</v>
      </c>
      <c r="J125" s="69">
        <v>3</v>
      </c>
      <c r="K125" s="55"/>
    </row>
    <row r="126" spans="3:11" ht="15.75">
      <c r="C126" s="23">
        <v>10000036371</v>
      </c>
      <c r="D126" s="23">
        <v>119</v>
      </c>
      <c r="E126" s="63">
        <v>54</v>
      </c>
      <c r="F126" s="77" t="s">
        <v>72</v>
      </c>
      <c r="G126" s="66">
        <v>0</v>
      </c>
      <c r="H126" s="66">
        <v>0</v>
      </c>
      <c r="I126" s="69" t="s">
        <v>2</v>
      </c>
      <c r="J126" s="69">
        <v>3</v>
      </c>
      <c r="K126" s="55"/>
    </row>
    <row r="127" spans="3:11" ht="15.75">
      <c r="C127" s="23">
        <v>10000036371</v>
      </c>
      <c r="D127" s="23">
        <v>120</v>
      </c>
      <c r="E127" s="63">
        <v>54</v>
      </c>
      <c r="F127" s="77" t="s">
        <v>409</v>
      </c>
      <c r="G127" s="66">
        <v>21</v>
      </c>
      <c r="H127" s="66">
        <v>0</v>
      </c>
      <c r="I127" s="69" t="s">
        <v>64</v>
      </c>
      <c r="J127" s="69">
        <v>3</v>
      </c>
      <c r="K127" s="55" t="s">
        <v>51</v>
      </c>
    </row>
    <row r="128" spans="3:11" ht="15.75">
      <c r="C128" s="23">
        <v>10000036371</v>
      </c>
      <c r="D128" s="23">
        <v>121</v>
      </c>
      <c r="E128" s="63">
        <v>54</v>
      </c>
      <c r="F128" s="77" t="s">
        <v>512</v>
      </c>
      <c r="G128" s="66">
        <v>51</v>
      </c>
      <c r="H128" s="66">
        <v>0</v>
      </c>
      <c r="I128" s="69" t="s">
        <v>537</v>
      </c>
      <c r="J128" s="69">
        <v>3</v>
      </c>
      <c r="K128" s="55"/>
    </row>
    <row r="129" spans="3:11" ht="15.75">
      <c r="C129" s="23">
        <v>10000036390</v>
      </c>
      <c r="D129" s="23">
        <v>122</v>
      </c>
      <c r="E129" s="63">
        <v>55</v>
      </c>
      <c r="F129" s="77" t="s">
        <v>393</v>
      </c>
      <c r="G129" s="66">
        <v>15</v>
      </c>
      <c r="H129" s="66">
        <v>0</v>
      </c>
      <c r="I129" s="69" t="s">
        <v>149</v>
      </c>
      <c r="J129" s="69">
        <v>3</v>
      </c>
      <c r="K129" s="55"/>
    </row>
    <row r="130" spans="3:11" ht="15.75">
      <c r="C130" s="23">
        <v>10000036409</v>
      </c>
      <c r="D130" s="23">
        <v>123</v>
      </c>
      <c r="E130" s="63">
        <v>56</v>
      </c>
      <c r="F130" s="77" t="s">
        <v>120</v>
      </c>
      <c r="G130" s="66">
        <v>12</v>
      </c>
      <c r="H130" s="66">
        <v>0</v>
      </c>
      <c r="I130" s="69" t="s">
        <v>208</v>
      </c>
      <c r="J130" s="69">
        <v>3</v>
      </c>
      <c r="K130" s="55"/>
    </row>
    <row r="131" spans="3:11" ht="15.75">
      <c r="C131" s="23">
        <v>10000036428</v>
      </c>
      <c r="D131" s="23">
        <v>124</v>
      </c>
      <c r="E131" s="63">
        <v>57</v>
      </c>
      <c r="F131" s="77" t="s">
        <v>458</v>
      </c>
      <c r="G131" s="66">
        <v>20</v>
      </c>
      <c r="H131" s="66">
        <v>0</v>
      </c>
      <c r="I131" s="69" t="s">
        <v>255</v>
      </c>
      <c r="J131" s="69">
        <v>3</v>
      </c>
      <c r="K131" s="55"/>
    </row>
    <row r="132" spans="3:11" ht="15.75">
      <c r="C132" s="23">
        <v>10000036428</v>
      </c>
      <c r="D132" s="23">
        <v>125</v>
      </c>
      <c r="E132" s="63">
        <v>57</v>
      </c>
      <c r="F132" s="77" t="s">
        <v>219</v>
      </c>
      <c r="G132" s="66">
        <v>22</v>
      </c>
      <c r="H132" s="66">
        <v>0</v>
      </c>
      <c r="I132" s="69" t="s">
        <v>65</v>
      </c>
      <c r="J132" s="69">
        <v>3</v>
      </c>
      <c r="K132" s="55" t="s">
        <v>51</v>
      </c>
    </row>
    <row r="133" spans="3:11" ht="15.75">
      <c r="C133" s="23">
        <v>10000036447</v>
      </c>
      <c r="D133" s="23">
        <v>126</v>
      </c>
      <c r="E133" s="63">
        <v>58</v>
      </c>
      <c r="F133" s="77" t="s">
        <v>358</v>
      </c>
      <c r="G133" s="66">
        <v>8</v>
      </c>
      <c r="H133" s="66">
        <v>0</v>
      </c>
      <c r="I133" s="69" t="s">
        <v>536</v>
      </c>
      <c r="J133" s="69">
        <v>3</v>
      </c>
      <c r="K133" s="55"/>
    </row>
    <row r="134" spans="3:11" ht="15.75">
      <c r="C134" s="23">
        <v>10000036447</v>
      </c>
      <c r="D134" s="23">
        <v>127</v>
      </c>
      <c r="E134" s="63">
        <v>58</v>
      </c>
      <c r="F134" s="77" t="s">
        <v>359</v>
      </c>
      <c r="G134" s="66">
        <v>60</v>
      </c>
      <c r="H134" s="66">
        <v>0</v>
      </c>
      <c r="I134" s="69" t="s">
        <v>280</v>
      </c>
      <c r="J134" s="69">
        <v>3</v>
      </c>
      <c r="K134" s="55"/>
    </row>
    <row r="135" spans="3:11" ht="15.75">
      <c r="C135" s="23">
        <v>10000036466</v>
      </c>
      <c r="D135" s="23">
        <v>128</v>
      </c>
      <c r="E135" s="63">
        <v>59</v>
      </c>
      <c r="F135" s="77" t="s">
        <v>84</v>
      </c>
      <c r="G135" s="66">
        <v>8</v>
      </c>
      <c r="H135" s="66">
        <v>0</v>
      </c>
      <c r="I135" s="69" t="s">
        <v>128</v>
      </c>
      <c r="J135" s="69">
        <v>3</v>
      </c>
      <c r="K135" s="55" t="s">
        <v>51</v>
      </c>
    </row>
    <row r="136" spans="3:11" ht="15.75">
      <c r="C136" s="23">
        <v>10000036466</v>
      </c>
      <c r="D136" s="23">
        <v>129</v>
      </c>
      <c r="E136" s="63">
        <v>59</v>
      </c>
      <c r="F136" s="77" t="s">
        <v>309</v>
      </c>
      <c r="G136" s="66">
        <v>28</v>
      </c>
      <c r="H136" s="66">
        <v>0</v>
      </c>
      <c r="I136" s="69" t="s">
        <v>489</v>
      </c>
      <c r="J136" s="69">
        <v>3</v>
      </c>
      <c r="K136" s="55" t="s">
        <v>51</v>
      </c>
    </row>
    <row r="137" spans="3:11" ht="15.75">
      <c r="C137" s="23">
        <v>10000036485</v>
      </c>
      <c r="D137" s="23">
        <v>130</v>
      </c>
      <c r="E137" s="63">
        <v>60</v>
      </c>
      <c r="F137" s="77" t="s">
        <v>394</v>
      </c>
      <c r="G137" s="66">
        <v>18</v>
      </c>
      <c r="H137" s="66">
        <v>0</v>
      </c>
      <c r="I137" s="69" t="s">
        <v>490</v>
      </c>
      <c r="J137" s="69">
        <v>3</v>
      </c>
      <c r="K137" s="55"/>
    </row>
    <row r="138" spans="3:11" ht="15.75">
      <c r="C138" s="23">
        <v>10000036485</v>
      </c>
      <c r="D138" s="23">
        <v>131</v>
      </c>
      <c r="E138" s="63">
        <v>60</v>
      </c>
      <c r="F138" s="77" t="s">
        <v>360</v>
      </c>
      <c r="G138" s="66">
        <v>149</v>
      </c>
      <c r="H138" s="66">
        <v>0</v>
      </c>
      <c r="I138" s="69" t="s">
        <v>83</v>
      </c>
      <c r="J138" s="69">
        <v>3</v>
      </c>
      <c r="K138" s="55"/>
    </row>
    <row r="139" spans="3:11" ht="15.75">
      <c r="C139" s="23">
        <v>10000036504</v>
      </c>
      <c r="D139" s="23">
        <v>132</v>
      </c>
      <c r="E139" s="63">
        <v>61</v>
      </c>
      <c r="F139" s="77" t="s">
        <v>141</v>
      </c>
      <c r="G139" s="66">
        <v>11</v>
      </c>
      <c r="H139" s="66">
        <v>0</v>
      </c>
      <c r="I139" s="69" t="s">
        <v>379</v>
      </c>
      <c r="J139" s="69">
        <v>0</v>
      </c>
      <c r="K139" s="55"/>
    </row>
    <row r="140" spans="3:11" ht="15.75">
      <c r="C140" s="23">
        <v>10000036523</v>
      </c>
      <c r="D140" s="23">
        <v>133</v>
      </c>
      <c r="E140" s="63">
        <v>62</v>
      </c>
      <c r="F140" s="77" t="s">
        <v>413</v>
      </c>
      <c r="G140" s="66">
        <v>19</v>
      </c>
      <c r="H140" s="66">
        <v>0</v>
      </c>
      <c r="I140" s="69" t="s">
        <v>520</v>
      </c>
      <c r="J140" s="69">
        <v>3</v>
      </c>
      <c r="K140" s="55" t="s">
        <v>51</v>
      </c>
    </row>
    <row r="141" spans="3:11" ht="15.75">
      <c r="C141" s="23">
        <v>10000036542</v>
      </c>
      <c r="D141" s="23">
        <v>134</v>
      </c>
      <c r="E141" s="63">
        <v>63</v>
      </c>
      <c r="F141" s="77" t="s">
        <v>19</v>
      </c>
      <c r="G141" s="66">
        <v>5</v>
      </c>
      <c r="H141" s="66">
        <v>0</v>
      </c>
      <c r="I141" s="69" t="s">
        <v>332</v>
      </c>
      <c r="J141" s="69">
        <v>3</v>
      </c>
      <c r="K141" s="55"/>
    </row>
    <row r="142" spans="3:11" ht="15.75">
      <c r="C142" s="23">
        <v>10000036561</v>
      </c>
      <c r="D142" s="23">
        <v>135</v>
      </c>
      <c r="E142" s="63">
        <v>64</v>
      </c>
      <c r="F142" s="77" t="s">
        <v>543</v>
      </c>
      <c r="G142" s="66">
        <v>3</v>
      </c>
      <c r="H142" s="66">
        <v>0</v>
      </c>
      <c r="I142" s="69" t="s">
        <v>542</v>
      </c>
      <c r="J142" s="69">
        <v>3</v>
      </c>
      <c r="K142" s="55"/>
    </row>
    <row r="143" spans="3:11" ht="15.75">
      <c r="C143" s="23">
        <v>10000036580</v>
      </c>
      <c r="D143" s="23">
        <v>136</v>
      </c>
      <c r="E143" s="63">
        <v>65</v>
      </c>
      <c r="F143" s="77" t="s">
        <v>60</v>
      </c>
      <c r="G143" s="66">
        <v>7</v>
      </c>
      <c r="H143" s="66">
        <v>0</v>
      </c>
      <c r="I143" s="69" t="s">
        <v>421</v>
      </c>
      <c r="J143" s="69">
        <v>3</v>
      </c>
      <c r="K143" s="55"/>
    </row>
    <row r="144" spans="3:11" ht="15.75">
      <c r="C144" s="23">
        <v>10000036580</v>
      </c>
      <c r="D144" s="23">
        <v>137</v>
      </c>
      <c r="E144" s="63">
        <v>65</v>
      </c>
      <c r="F144" s="77" t="s">
        <v>140</v>
      </c>
      <c r="G144" s="66">
        <v>60</v>
      </c>
      <c r="H144" s="66">
        <v>0</v>
      </c>
      <c r="I144" s="69" t="s">
        <v>162</v>
      </c>
      <c r="J144" s="69">
        <v>3</v>
      </c>
      <c r="K144" s="55"/>
    </row>
    <row r="145" spans="3:11" ht="15.75">
      <c r="C145" s="23">
        <v>10000036599</v>
      </c>
      <c r="D145" s="23">
        <v>138</v>
      </c>
      <c r="E145" s="63">
        <v>66</v>
      </c>
      <c r="F145" s="77" t="s">
        <v>295</v>
      </c>
      <c r="G145" s="66">
        <v>9</v>
      </c>
      <c r="H145" s="66">
        <v>0</v>
      </c>
      <c r="I145" s="69" t="s">
        <v>322</v>
      </c>
      <c r="J145" s="69">
        <v>3</v>
      </c>
      <c r="K145" s="55"/>
    </row>
    <row r="146" spans="3:11" ht="15.75">
      <c r="C146" s="23">
        <v>10000036618</v>
      </c>
      <c r="D146" s="23">
        <v>139</v>
      </c>
      <c r="E146" s="63">
        <v>67</v>
      </c>
      <c r="F146" s="77" t="s">
        <v>303</v>
      </c>
      <c r="G146" s="66">
        <v>15</v>
      </c>
      <c r="H146" s="66">
        <v>0</v>
      </c>
      <c r="I146" s="69" t="s">
        <v>511</v>
      </c>
      <c r="J146" s="69">
        <v>3</v>
      </c>
      <c r="K146" s="55"/>
    </row>
    <row r="147" spans="3:11" ht="15.75">
      <c r="C147" s="23">
        <v>10000036637</v>
      </c>
      <c r="D147" s="23">
        <v>140</v>
      </c>
      <c r="E147" s="63">
        <v>68</v>
      </c>
      <c r="F147" s="77" t="s">
        <v>211</v>
      </c>
      <c r="G147" s="66">
        <v>17</v>
      </c>
      <c r="H147" s="66">
        <v>0</v>
      </c>
      <c r="I147" s="69" t="s">
        <v>411</v>
      </c>
      <c r="J147" s="69">
        <v>3</v>
      </c>
      <c r="K147" s="55"/>
    </row>
    <row r="148" spans="3:11" ht="15.75">
      <c r="C148" s="23">
        <v>10000036656</v>
      </c>
      <c r="D148" s="23">
        <v>141</v>
      </c>
      <c r="E148" s="63">
        <v>69</v>
      </c>
      <c r="F148" s="77" t="s">
        <v>415</v>
      </c>
      <c r="G148" s="66">
        <v>8</v>
      </c>
      <c r="H148" s="66">
        <v>0</v>
      </c>
      <c r="I148" s="69" t="s">
        <v>334</v>
      </c>
      <c r="J148" s="69">
        <v>3</v>
      </c>
      <c r="K148" s="55"/>
    </row>
    <row r="149" spans="3:11" ht="15.75">
      <c r="C149" s="23">
        <v>10000036675</v>
      </c>
      <c r="D149" s="23">
        <v>142</v>
      </c>
      <c r="E149" s="63">
        <v>70</v>
      </c>
      <c r="F149" s="77" t="s">
        <v>292</v>
      </c>
      <c r="G149" s="66">
        <v>33</v>
      </c>
      <c r="H149" s="66">
        <v>0</v>
      </c>
      <c r="I149" s="69" t="s">
        <v>322</v>
      </c>
      <c r="J149" s="69">
        <v>3</v>
      </c>
      <c r="K149" s="55"/>
    </row>
    <row r="150" spans="3:11" ht="15.75">
      <c r="C150" s="23">
        <v>10000036694</v>
      </c>
      <c r="D150" s="23">
        <v>143</v>
      </c>
      <c r="E150" s="63">
        <v>71</v>
      </c>
      <c r="F150" s="77" t="s">
        <v>390</v>
      </c>
      <c r="G150" s="66">
        <v>10</v>
      </c>
      <c r="H150" s="66">
        <v>0</v>
      </c>
      <c r="I150" s="69" t="s">
        <v>430</v>
      </c>
      <c r="J150" s="69">
        <v>3</v>
      </c>
      <c r="K150" s="55"/>
    </row>
    <row r="151" spans="3:11" ht="15.75">
      <c r="C151" s="23">
        <v>10000036713</v>
      </c>
      <c r="D151" s="23">
        <v>144</v>
      </c>
      <c r="E151" s="63">
        <v>72</v>
      </c>
      <c r="F151" s="77" t="s">
        <v>389</v>
      </c>
      <c r="G151" s="66">
        <v>12</v>
      </c>
      <c r="H151" s="66">
        <v>0</v>
      </c>
      <c r="I151" s="69" t="s">
        <v>446</v>
      </c>
      <c r="J151" s="69">
        <v>3</v>
      </c>
      <c r="K151" s="55"/>
    </row>
    <row r="152" spans="3:11" ht="15.75">
      <c r="C152" s="23">
        <v>10000036713</v>
      </c>
      <c r="D152" s="23">
        <v>145</v>
      </c>
      <c r="E152" s="63">
        <v>72</v>
      </c>
      <c r="F152" s="77" t="s">
        <v>343</v>
      </c>
      <c r="G152" s="66">
        <v>1</v>
      </c>
      <c r="H152" s="66">
        <v>0</v>
      </c>
      <c r="I152" s="69" t="s">
        <v>544</v>
      </c>
      <c r="J152" s="69">
        <v>3</v>
      </c>
      <c r="K152" s="55"/>
    </row>
    <row r="153" spans="3:11" ht="15.75">
      <c r="C153" s="23">
        <v>10000036713</v>
      </c>
      <c r="D153" s="23">
        <v>146</v>
      </c>
      <c r="E153" s="63">
        <v>72</v>
      </c>
      <c r="F153" s="77" t="s">
        <v>454</v>
      </c>
      <c r="G153" s="66">
        <v>5</v>
      </c>
      <c r="H153" s="66">
        <v>0</v>
      </c>
      <c r="I153" s="69" t="s">
        <v>544</v>
      </c>
      <c r="J153" s="69">
        <v>3</v>
      </c>
      <c r="K153" s="55"/>
    </row>
    <row r="154" spans="3:11" ht="15.75">
      <c r="C154" s="23">
        <v>10000036732</v>
      </c>
      <c r="D154" s="23">
        <v>147</v>
      </c>
      <c r="E154" s="63">
        <v>73</v>
      </c>
      <c r="F154" s="77" t="s">
        <v>18</v>
      </c>
      <c r="G154" s="66">
        <v>16</v>
      </c>
      <c r="H154" s="66">
        <v>0</v>
      </c>
      <c r="I154" s="69" t="s">
        <v>197</v>
      </c>
      <c r="J154" s="69">
        <v>3</v>
      </c>
      <c r="K154" s="55" t="s">
        <v>51</v>
      </c>
    </row>
    <row r="155" spans="3:11" ht="15.75">
      <c r="C155" s="23">
        <v>10000036751</v>
      </c>
      <c r="D155" s="23">
        <v>148</v>
      </c>
      <c r="E155" s="63">
        <v>74</v>
      </c>
      <c r="F155" s="77" t="s">
        <v>201</v>
      </c>
      <c r="G155" s="66">
        <v>9</v>
      </c>
      <c r="H155" s="66">
        <v>0</v>
      </c>
      <c r="I155" s="69" t="s">
        <v>528</v>
      </c>
      <c r="J155" s="69">
        <v>3</v>
      </c>
      <c r="K155" s="55" t="s">
        <v>51</v>
      </c>
    </row>
    <row r="156" spans="3:11" ht="15.75">
      <c r="C156" s="23">
        <v>10000036770</v>
      </c>
      <c r="D156" s="23">
        <v>149</v>
      </c>
      <c r="E156" s="63">
        <v>75</v>
      </c>
      <c r="F156" s="77" t="s">
        <v>30</v>
      </c>
      <c r="G156" s="66">
        <v>21</v>
      </c>
      <c r="H156" s="66">
        <v>0</v>
      </c>
      <c r="I156" s="69" t="s">
        <v>2</v>
      </c>
      <c r="J156" s="69">
        <v>3</v>
      </c>
      <c r="K156" s="55" t="s">
        <v>51</v>
      </c>
    </row>
    <row r="157" spans="3:11" ht="15.75">
      <c r="C157" s="23">
        <v>10000036770</v>
      </c>
      <c r="D157" s="23">
        <v>150</v>
      </c>
      <c r="E157" s="63">
        <v>75</v>
      </c>
      <c r="F157" s="77" t="s">
        <v>307</v>
      </c>
      <c r="G157" s="66">
        <v>38</v>
      </c>
      <c r="H157" s="66">
        <v>0</v>
      </c>
      <c r="I157" s="69" t="s">
        <v>2</v>
      </c>
      <c r="J157" s="69">
        <v>3</v>
      </c>
      <c r="K157" s="55" t="s">
        <v>51</v>
      </c>
    </row>
    <row r="158" spans="3:11" ht="15.75">
      <c r="C158" s="23">
        <v>10000036827</v>
      </c>
      <c r="D158" s="23">
        <v>151</v>
      </c>
      <c r="E158" s="63">
        <v>78</v>
      </c>
      <c r="F158" s="77" t="s">
        <v>105</v>
      </c>
      <c r="G158" s="66">
        <v>9</v>
      </c>
      <c r="H158" s="66">
        <v>0</v>
      </c>
      <c r="I158" s="69" t="s">
        <v>414</v>
      </c>
      <c r="J158" s="69">
        <v>3</v>
      </c>
      <c r="K158" s="55" t="s">
        <v>51</v>
      </c>
    </row>
    <row r="159" spans="3:11" ht="15.75">
      <c r="C159" s="23">
        <v>10000036846</v>
      </c>
      <c r="D159" s="23">
        <v>152</v>
      </c>
      <c r="E159" s="63">
        <v>79</v>
      </c>
      <c r="F159" s="77" t="s">
        <v>4</v>
      </c>
      <c r="G159" s="66">
        <v>17</v>
      </c>
      <c r="H159" s="66">
        <v>0</v>
      </c>
      <c r="I159" s="69" t="s">
        <v>446</v>
      </c>
      <c r="J159" s="69">
        <v>3</v>
      </c>
      <c r="K159" s="55" t="s">
        <v>51</v>
      </c>
    </row>
    <row r="160" spans="3:11" ht="15.75">
      <c r="C160" s="23">
        <v>10000036846</v>
      </c>
      <c r="D160" s="23">
        <v>153</v>
      </c>
      <c r="E160" s="63">
        <v>79</v>
      </c>
      <c r="F160" s="77" t="s">
        <v>556</v>
      </c>
      <c r="G160" s="66">
        <v>56</v>
      </c>
      <c r="H160" s="66">
        <v>0</v>
      </c>
      <c r="I160" s="69" t="s">
        <v>247</v>
      </c>
      <c r="J160" s="69">
        <v>3</v>
      </c>
      <c r="K160" s="55" t="s">
        <v>51</v>
      </c>
    </row>
    <row r="161" spans="3:11" ht="15.75">
      <c r="C161" s="23">
        <v>10000036865</v>
      </c>
      <c r="D161" s="23">
        <v>154</v>
      </c>
      <c r="E161" s="63">
        <v>80</v>
      </c>
      <c r="F161" s="77" t="s">
        <v>365</v>
      </c>
      <c r="G161" s="66">
        <v>3</v>
      </c>
      <c r="H161" s="66">
        <v>0</v>
      </c>
      <c r="I161" s="69" t="s">
        <v>472</v>
      </c>
      <c r="J161" s="69">
        <v>3</v>
      </c>
      <c r="K161" s="55"/>
    </row>
    <row r="162" spans="3:11" ht="15.75">
      <c r="C162" s="23">
        <v>10000036884</v>
      </c>
      <c r="D162" s="23">
        <v>155</v>
      </c>
      <c r="E162" s="63">
        <v>81</v>
      </c>
      <c r="F162" s="77" t="s">
        <v>480</v>
      </c>
      <c r="G162" s="66">
        <v>9</v>
      </c>
      <c r="H162" s="66">
        <v>0</v>
      </c>
      <c r="I162" s="69" t="s">
        <v>354</v>
      </c>
      <c r="J162" s="69">
        <v>3</v>
      </c>
      <c r="K162" s="55"/>
    </row>
    <row r="163" spans="3:11" ht="15.75">
      <c r="C163" s="23">
        <v>10000036884</v>
      </c>
      <c r="D163" s="23">
        <v>156</v>
      </c>
      <c r="E163" s="63">
        <v>81</v>
      </c>
      <c r="F163" s="77" t="s">
        <v>349</v>
      </c>
      <c r="G163" s="66">
        <v>30</v>
      </c>
      <c r="H163" s="66">
        <v>0</v>
      </c>
      <c r="I163" s="69" t="s">
        <v>213</v>
      </c>
      <c r="J163" s="69">
        <v>3</v>
      </c>
      <c r="K163" s="55"/>
    </row>
    <row r="164" spans="3:11" ht="15.75">
      <c r="C164" s="23">
        <v>10000036903</v>
      </c>
      <c r="D164" s="23">
        <v>157</v>
      </c>
      <c r="E164" s="63">
        <v>82</v>
      </c>
      <c r="F164" s="77" t="s">
        <v>345</v>
      </c>
      <c r="G164" s="66">
        <v>9</v>
      </c>
      <c r="H164" s="66">
        <v>0</v>
      </c>
      <c r="I164" s="69" t="s">
        <v>130</v>
      </c>
      <c r="J164" s="69">
        <v>3</v>
      </c>
      <c r="K164" s="55" t="s">
        <v>51</v>
      </c>
    </row>
    <row r="165" spans="3:11" ht="15.75">
      <c r="C165" s="23">
        <v>10000036903</v>
      </c>
      <c r="D165" s="23">
        <v>158</v>
      </c>
      <c r="E165" s="63">
        <v>82</v>
      </c>
      <c r="F165" s="77" t="s">
        <v>76</v>
      </c>
      <c r="G165" s="66">
        <v>19</v>
      </c>
      <c r="H165" s="66">
        <v>0</v>
      </c>
      <c r="I165" s="69" t="s">
        <v>130</v>
      </c>
      <c r="J165" s="69">
        <v>3</v>
      </c>
      <c r="K165" s="55" t="s">
        <v>51</v>
      </c>
    </row>
    <row r="166" spans="3:11" ht="15.75">
      <c r="C166" s="23">
        <v>10000036922</v>
      </c>
      <c r="D166" s="23">
        <v>159</v>
      </c>
      <c r="E166" s="63">
        <v>83</v>
      </c>
      <c r="F166" s="77" t="s">
        <v>3</v>
      </c>
      <c r="G166" s="66">
        <v>8</v>
      </c>
      <c r="H166" s="66">
        <v>0</v>
      </c>
      <c r="I166" s="69" t="s">
        <v>2</v>
      </c>
      <c r="J166" s="69">
        <v>3</v>
      </c>
      <c r="K166" s="55"/>
    </row>
    <row r="167" spans="3:11" ht="15.75">
      <c r="C167" s="23">
        <v>10000036922</v>
      </c>
      <c r="D167" s="23">
        <v>160</v>
      </c>
      <c r="E167" s="63">
        <v>83</v>
      </c>
      <c r="F167" s="77" t="s">
        <v>547</v>
      </c>
      <c r="G167" s="66">
        <v>2</v>
      </c>
      <c r="H167" s="66">
        <v>0</v>
      </c>
      <c r="I167" s="69" t="s">
        <v>528</v>
      </c>
      <c r="J167" s="69">
        <v>3</v>
      </c>
      <c r="K167" s="55" t="s">
        <v>51</v>
      </c>
    </row>
    <row r="168" spans="3:11" ht="15.75">
      <c r="C168" s="23">
        <v>10000036941</v>
      </c>
      <c r="D168" s="23">
        <v>161</v>
      </c>
      <c r="E168" s="63">
        <v>84</v>
      </c>
      <c r="F168" s="77" t="s">
        <v>534</v>
      </c>
      <c r="G168" s="66">
        <v>14</v>
      </c>
      <c r="H168" s="66">
        <v>0</v>
      </c>
      <c r="I168" s="69" t="s">
        <v>2</v>
      </c>
      <c r="J168" s="69">
        <v>3</v>
      </c>
      <c r="K168" s="55"/>
    </row>
    <row r="169" spans="3:11" ht="15.75">
      <c r="C169" s="23">
        <v>10000036960</v>
      </c>
      <c r="D169" s="23">
        <v>162</v>
      </c>
      <c r="E169" s="63">
        <v>85</v>
      </c>
      <c r="F169" s="77" t="s">
        <v>224</v>
      </c>
      <c r="G169" s="66">
        <v>15</v>
      </c>
      <c r="H169" s="66">
        <v>0</v>
      </c>
      <c r="I169" s="69" t="s">
        <v>432</v>
      </c>
      <c r="J169" s="69">
        <v>3</v>
      </c>
      <c r="K169" s="55" t="s">
        <v>51</v>
      </c>
    </row>
    <row r="170" spans="3:11" ht="15.75">
      <c r="C170" s="23">
        <v>10000036979</v>
      </c>
      <c r="D170" s="23">
        <v>163</v>
      </c>
      <c r="E170" s="63">
        <v>86</v>
      </c>
      <c r="F170" s="77" t="s">
        <v>166</v>
      </c>
      <c r="G170" s="66">
        <v>11</v>
      </c>
      <c r="H170" s="66">
        <v>0</v>
      </c>
      <c r="I170" s="69" t="s">
        <v>322</v>
      </c>
      <c r="J170" s="69">
        <v>3</v>
      </c>
      <c r="K170" s="55"/>
    </row>
    <row r="171" spans="3:11" ht="15.75">
      <c r="C171" s="23">
        <v>10000036979</v>
      </c>
      <c r="D171" s="23">
        <v>164</v>
      </c>
      <c r="E171" s="63">
        <v>86</v>
      </c>
      <c r="F171" s="77" t="s">
        <v>450</v>
      </c>
      <c r="G171" s="66">
        <v>2</v>
      </c>
      <c r="H171" s="66">
        <v>0</v>
      </c>
      <c r="I171" s="69" t="s">
        <v>561</v>
      </c>
      <c r="J171" s="69">
        <v>3</v>
      </c>
      <c r="K171" s="55" t="s">
        <v>51</v>
      </c>
    </row>
    <row r="172" spans="3:11" ht="15.75">
      <c r="C172" s="23">
        <v>10000036998</v>
      </c>
      <c r="D172" s="23">
        <v>165</v>
      </c>
      <c r="E172" s="63">
        <v>87</v>
      </c>
      <c r="F172" s="77" t="s">
        <v>150</v>
      </c>
      <c r="G172" s="66">
        <v>31</v>
      </c>
      <c r="H172" s="66">
        <v>0</v>
      </c>
      <c r="I172" s="69" t="s">
        <v>286</v>
      </c>
      <c r="J172" s="69">
        <v>3</v>
      </c>
      <c r="K172" s="55" t="s">
        <v>51</v>
      </c>
    </row>
    <row r="173" spans="3:11" ht="15.75">
      <c r="C173" s="23">
        <v>10000037017</v>
      </c>
      <c r="D173" s="23">
        <v>166</v>
      </c>
      <c r="E173" s="63">
        <v>88</v>
      </c>
      <c r="F173" s="77" t="s">
        <v>369</v>
      </c>
      <c r="G173" s="66">
        <v>64</v>
      </c>
      <c r="H173" s="66">
        <v>0</v>
      </c>
      <c r="I173" s="69" t="s">
        <v>102</v>
      </c>
      <c r="J173" s="69">
        <v>3</v>
      </c>
      <c r="K173" s="55"/>
    </row>
    <row r="174" spans="3:11" ht="15.75">
      <c r="C174" s="23">
        <v>10000037017</v>
      </c>
      <c r="D174" s="23">
        <v>167</v>
      </c>
      <c r="E174" s="63">
        <v>88</v>
      </c>
      <c r="F174" s="77" t="s">
        <v>241</v>
      </c>
      <c r="G174" s="66">
        <v>247</v>
      </c>
      <c r="H174" s="66">
        <v>0</v>
      </c>
      <c r="I174" s="69" t="s">
        <v>478</v>
      </c>
      <c r="J174" s="69">
        <v>3</v>
      </c>
      <c r="K174" s="55"/>
    </row>
    <row r="175" spans="3:11" ht="15.75">
      <c r="C175" s="23">
        <v>10000037017</v>
      </c>
      <c r="D175" s="23">
        <v>168</v>
      </c>
      <c r="E175" s="63">
        <v>88</v>
      </c>
      <c r="F175" s="77" t="s">
        <v>75</v>
      </c>
      <c r="G175" s="66">
        <v>13</v>
      </c>
      <c r="H175" s="66">
        <v>0</v>
      </c>
      <c r="I175" s="69" t="s">
        <v>7</v>
      </c>
      <c r="J175" s="69">
        <v>3</v>
      </c>
      <c r="K175" s="55" t="s">
        <v>51</v>
      </c>
    </row>
    <row r="176" spans="3:11" ht="15.75">
      <c r="C176" s="23">
        <v>10000037036</v>
      </c>
      <c r="D176" s="23">
        <v>169</v>
      </c>
      <c r="E176" s="63">
        <v>89</v>
      </c>
      <c r="F176" s="77" t="s">
        <v>49</v>
      </c>
      <c r="G176" s="66">
        <v>8</v>
      </c>
      <c r="H176" s="66">
        <v>0</v>
      </c>
      <c r="I176" s="69" t="s">
        <v>324</v>
      </c>
      <c r="J176" s="69">
        <v>3</v>
      </c>
      <c r="K176" s="55"/>
    </row>
    <row r="177" spans="3:11" ht="15.75">
      <c r="C177" s="23">
        <v>10000037055</v>
      </c>
      <c r="D177" s="23">
        <v>170</v>
      </c>
      <c r="E177" s="63">
        <v>90</v>
      </c>
      <c r="F177" s="77" t="s">
        <v>99</v>
      </c>
      <c r="G177" s="66">
        <v>42</v>
      </c>
      <c r="H177" s="66">
        <v>0</v>
      </c>
      <c r="I177" s="69" t="s">
        <v>138</v>
      </c>
      <c r="J177" s="69">
        <v>3</v>
      </c>
      <c r="K177" s="55"/>
    </row>
    <row r="178" spans="3:11" ht="15.75">
      <c r="C178" s="23">
        <v>10000037074</v>
      </c>
      <c r="D178" s="23">
        <v>171</v>
      </c>
      <c r="E178" s="63">
        <v>91</v>
      </c>
      <c r="F178" s="77" t="s">
        <v>1</v>
      </c>
      <c r="G178" s="66">
        <v>165</v>
      </c>
      <c r="H178" s="66">
        <v>0</v>
      </c>
      <c r="I178" s="69" t="s">
        <v>14</v>
      </c>
      <c r="J178" s="69">
        <v>3</v>
      </c>
      <c r="K178" s="55"/>
    </row>
    <row r="179" spans="3:11" ht="15.75">
      <c r="C179" s="23">
        <v>10000037074</v>
      </c>
      <c r="D179" s="23">
        <v>172</v>
      </c>
      <c r="E179" s="63">
        <v>91</v>
      </c>
      <c r="F179" s="77" t="s">
        <v>298</v>
      </c>
      <c r="G179" s="66">
        <v>0</v>
      </c>
      <c r="H179" s="66">
        <v>0</v>
      </c>
      <c r="I179" s="69" t="s">
        <v>14</v>
      </c>
      <c r="J179" s="69">
        <v>3</v>
      </c>
      <c r="K179" s="55"/>
    </row>
    <row r="180" spans="3:11" ht="15.75">
      <c r="C180" s="23">
        <v>10000037093</v>
      </c>
      <c r="D180" s="23">
        <v>173</v>
      </c>
      <c r="E180" s="63">
        <v>92</v>
      </c>
      <c r="F180" s="77" t="s">
        <v>452</v>
      </c>
      <c r="G180" s="66">
        <v>61</v>
      </c>
      <c r="H180" s="66">
        <v>0</v>
      </c>
      <c r="I180" s="69" t="s">
        <v>262</v>
      </c>
      <c r="J180" s="69">
        <v>3</v>
      </c>
      <c r="K180" s="55"/>
    </row>
    <row r="181" spans="3:11" ht="15.75">
      <c r="C181" s="23">
        <v>10000037093</v>
      </c>
      <c r="D181" s="23">
        <v>174</v>
      </c>
      <c r="E181" s="63">
        <v>92</v>
      </c>
      <c r="F181" s="77" t="s">
        <v>315</v>
      </c>
      <c r="G181" s="66">
        <v>8</v>
      </c>
      <c r="H181" s="66">
        <v>0</v>
      </c>
      <c r="I181" s="69" t="s">
        <v>226</v>
      </c>
      <c r="J181" s="69">
        <v>3</v>
      </c>
      <c r="K181" s="55"/>
    </row>
    <row r="182" spans="3:11" ht="15.75">
      <c r="C182" s="23">
        <v>10000037112</v>
      </c>
      <c r="D182" s="23">
        <v>175</v>
      </c>
      <c r="E182" s="63">
        <v>93</v>
      </c>
      <c r="F182" s="77" t="s">
        <v>341</v>
      </c>
      <c r="G182" s="66">
        <v>23</v>
      </c>
      <c r="H182" s="66">
        <v>0</v>
      </c>
      <c r="I182" s="69" t="s">
        <v>326</v>
      </c>
      <c r="J182" s="69">
        <v>3</v>
      </c>
      <c r="K182" s="55"/>
    </row>
    <row r="183" spans="3:11" ht="15.75">
      <c r="C183" s="23">
        <v>10000037112</v>
      </c>
      <c r="D183" s="23">
        <v>176</v>
      </c>
      <c r="E183" s="63">
        <v>93</v>
      </c>
      <c r="F183" s="77" t="s">
        <v>455</v>
      </c>
      <c r="G183" s="66">
        <v>0</v>
      </c>
      <c r="H183" s="66">
        <v>0</v>
      </c>
      <c r="I183" s="69" t="s">
        <v>326</v>
      </c>
      <c r="J183" s="69">
        <v>3</v>
      </c>
      <c r="K183" s="55"/>
    </row>
    <row r="184" spans="3:11" ht="15.75">
      <c r="C184" s="23">
        <v>10000037131</v>
      </c>
      <c r="D184" s="23">
        <v>177</v>
      </c>
      <c r="E184" s="63">
        <v>94</v>
      </c>
      <c r="F184" s="77" t="s">
        <v>311</v>
      </c>
      <c r="G184" s="66">
        <v>680</v>
      </c>
      <c r="H184" s="66">
        <v>0</v>
      </c>
      <c r="I184" s="69" t="s">
        <v>476</v>
      </c>
      <c r="J184" s="69">
        <v>3</v>
      </c>
      <c r="K184" s="55" t="s">
        <v>51</v>
      </c>
    </row>
    <row r="185" spans="3:11" ht="15.75">
      <c r="C185" s="23">
        <v>10000037150</v>
      </c>
      <c r="D185" s="23">
        <v>178</v>
      </c>
      <c r="E185" s="63">
        <v>95</v>
      </c>
      <c r="F185" s="77" t="s">
        <v>194</v>
      </c>
      <c r="G185" s="66">
        <v>31</v>
      </c>
      <c r="H185" s="66">
        <v>0</v>
      </c>
      <c r="I185" s="69" t="s">
        <v>229</v>
      </c>
      <c r="J185" s="69">
        <v>3</v>
      </c>
      <c r="K185" s="55"/>
    </row>
    <row r="186" spans="3:11" ht="15.75">
      <c r="C186" s="23">
        <v>10000037169</v>
      </c>
      <c r="D186" s="23">
        <v>179</v>
      </c>
      <c r="E186" s="63">
        <v>96</v>
      </c>
      <c r="F186" s="77" t="s">
        <v>207</v>
      </c>
      <c r="G186" s="66">
        <v>58</v>
      </c>
      <c r="H186" s="66">
        <v>0</v>
      </c>
      <c r="I186" s="69" t="s">
        <v>229</v>
      </c>
      <c r="J186" s="69">
        <v>3</v>
      </c>
      <c r="K186" s="55"/>
    </row>
    <row r="187" spans="3:11" ht="15.75">
      <c r="C187" s="23">
        <v>10000037188</v>
      </c>
      <c r="D187" s="23">
        <v>180</v>
      </c>
      <c r="E187" s="63">
        <v>97</v>
      </c>
      <c r="F187" s="77" t="s">
        <v>418</v>
      </c>
      <c r="G187" s="66">
        <v>46</v>
      </c>
      <c r="H187" s="66">
        <v>0</v>
      </c>
      <c r="I187" s="69" t="s">
        <v>164</v>
      </c>
      <c r="J187" s="69">
        <v>3</v>
      </c>
      <c r="K187" s="55"/>
    </row>
    <row r="188" spans="3:11" ht="15.75">
      <c r="C188" s="23">
        <v>10000037207</v>
      </c>
      <c r="D188" s="23">
        <v>181</v>
      </c>
      <c r="E188" s="63">
        <v>98</v>
      </c>
      <c r="F188" s="77" t="s">
        <v>385</v>
      </c>
      <c r="G188" s="66">
        <v>60</v>
      </c>
      <c r="H188" s="66">
        <v>0</v>
      </c>
      <c r="I188" s="69" t="s">
        <v>82</v>
      </c>
      <c r="J188" s="69">
        <v>3</v>
      </c>
      <c r="K188" s="55"/>
    </row>
    <row r="189" spans="3:11" ht="15.75">
      <c r="C189" s="23">
        <v>10000037226</v>
      </c>
      <c r="D189" s="23">
        <v>182</v>
      </c>
      <c r="E189" s="63">
        <v>99</v>
      </c>
      <c r="F189" s="77" t="s">
        <v>275</v>
      </c>
      <c r="G189" s="66">
        <v>57</v>
      </c>
      <c r="H189" s="66">
        <v>0</v>
      </c>
      <c r="I189" s="69" t="s">
        <v>229</v>
      </c>
      <c r="J189" s="69">
        <v>3</v>
      </c>
      <c r="K189" s="55"/>
    </row>
    <row r="190" spans="3:11" ht="15.75">
      <c r="C190" s="23">
        <v>10000037245</v>
      </c>
      <c r="D190" s="23">
        <v>183</v>
      </c>
      <c r="E190" s="63">
        <v>100</v>
      </c>
      <c r="F190" s="77" t="s">
        <v>261</v>
      </c>
      <c r="G190" s="66">
        <v>50</v>
      </c>
      <c r="H190" s="66">
        <v>0</v>
      </c>
      <c r="I190" s="69" t="s">
        <v>229</v>
      </c>
      <c r="J190" s="69">
        <v>3</v>
      </c>
      <c r="K190" s="55"/>
    </row>
    <row r="191" spans="3:11" ht="15.75">
      <c r="C191" s="23">
        <v>10000037264</v>
      </c>
      <c r="D191" s="23">
        <v>184</v>
      </c>
      <c r="E191" s="63">
        <v>101</v>
      </c>
      <c r="F191" s="77" t="s">
        <v>217</v>
      </c>
      <c r="G191" s="66">
        <v>65</v>
      </c>
      <c r="H191" s="66">
        <v>0</v>
      </c>
      <c r="I191" s="69" t="s">
        <v>82</v>
      </c>
      <c r="J191" s="69">
        <v>3</v>
      </c>
      <c r="K191" s="55"/>
    </row>
    <row r="192" spans="3:11" ht="15.75">
      <c r="C192" s="23">
        <v>10000037283</v>
      </c>
      <c r="D192" s="23">
        <v>185</v>
      </c>
      <c r="E192" s="63">
        <v>102</v>
      </c>
      <c r="F192" s="77" t="s">
        <v>551</v>
      </c>
      <c r="G192" s="66">
        <v>48</v>
      </c>
      <c r="H192" s="66">
        <v>0</v>
      </c>
      <c r="I192" s="69" t="s">
        <v>229</v>
      </c>
      <c r="J192" s="69">
        <v>3</v>
      </c>
      <c r="K192" s="55"/>
    </row>
    <row r="193" spans="3:11" ht="15.75">
      <c r="C193" s="23">
        <v>10000037302</v>
      </c>
      <c r="D193" s="23">
        <v>186</v>
      </c>
      <c r="E193" s="63">
        <v>103</v>
      </c>
      <c r="F193" s="77" t="s">
        <v>67</v>
      </c>
      <c r="G193" s="66">
        <v>43</v>
      </c>
      <c r="H193" s="66">
        <v>0</v>
      </c>
      <c r="I193" s="69" t="s">
        <v>258</v>
      </c>
      <c r="J193" s="69">
        <v>3</v>
      </c>
      <c r="K193" s="55"/>
    </row>
    <row r="194" spans="3:11" ht="15.75">
      <c r="C194" s="23">
        <v>10000037321</v>
      </c>
      <c r="D194" s="23">
        <v>187</v>
      </c>
      <c r="E194" s="63">
        <v>104</v>
      </c>
      <c r="F194" s="77" t="s">
        <v>185</v>
      </c>
      <c r="G194" s="66">
        <v>52</v>
      </c>
      <c r="H194" s="66">
        <v>0</v>
      </c>
      <c r="I194" s="69" t="s">
        <v>229</v>
      </c>
      <c r="J194" s="69">
        <v>3</v>
      </c>
      <c r="K194" s="55"/>
    </row>
    <row r="195" spans="3:11" ht="15.75">
      <c r="C195" s="23">
        <v>10000037340</v>
      </c>
      <c r="D195" s="23">
        <v>188</v>
      </c>
      <c r="E195" s="63">
        <v>105</v>
      </c>
      <c r="F195" s="77" t="s">
        <v>200</v>
      </c>
      <c r="G195" s="66">
        <v>50</v>
      </c>
      <c r="H195" s="66">
        <v>0</v>
      </c>
      <c r="I195" s="69" t="s">
        <v>229</v>
      </c>
      <c r="J195" s="69">
        <v>3</v>
      </c>
      <c r="K195" s="55"/>
    </row>
    <row r="196" spans="3:11" ht="15.75">
      <c r="C196" s="23">
        <v>10000037359</v>
      </c>
      <c r="D196" s="23">
        <v>189</v>
      </c>
      <c r="E196" s="63">
        <v>106</v>
      </c>
      <c r="F196" s="77" t="s">
        <v>335</v>
      </c>
      <c r="G196" s="66">
        <v>53</v>
      </c>
      <c r="H196" s="66">
        <v>0</v>
      </c>
      <c r="I196" s="69" t="s">
        <v>229</v>
      </c>
      <c r="J196" s="69">
        <v>3</v>
      </c>
      <c r="K196" s="55"/>
    </row>
    <row r="197" spans="3:11" ht="15.75">
      <c r="C197" s="23">
        <v>10000037378</v>
      </c>
      <c r="D197" s="23">
        <v>190</v>
      </c>
      <c r="E197" s="63">
        <v>107</v>
      </c>
      <c r="F197" s="77" t="s">
        <v>132</v>
      </c>
      <c r="G197" s="66">
        <v>39</v>
      </c>
      <c r="H197" s="66">
        <v>0</v>
      </c>
      <c r="I197" s="69" t="s">
        <v>229</v>
      </c>
      <c r="J197" s="69">
        <v>3</v>
      </c>
      <c r="K197" s="55"/>
    </row>
    <row r="198" spans="3:11" ht="15.75">
      <c r="C198" s="23">
        <v>10000037397</v>
      </c>
      <c r="D198" s="23">
        <v>191</v>
      </c>
      <c r="E198" s="63">
        <v>108</v>
      </c>
      <c r="F198" s="77" t="s">
        <v>296</v>
      </c>
      <c r="G198" s="66">
        <v>60</v>
      </c>
      <c r="H198" s="66">
        <v>0</v>
      </c>
      <c r="I198" s="69" t="s">
        <v>229</v>
      </c>
      <c r="J198" s="69">
        <v>3</v>
      </c>
      <c r="K198" s="55"/>
    </row>
    <row r="199" spans="3:11" ht="15.75">
      <c r="C199" s="23">
        <v>10000037416</v>
      </c>
      <c r="D199" s="23">
        <v>192</v>
      </c>
      <c r="E199" s="63">
        <v>109</v>
      </c>
      <c r="F199" s="77" t="s">
        <v>447</v>
      </c>
      <c r="G199" s="66">
        <v>46</v>
      </c>
      <c r="H199" s="66">
        <v>0</v>
      </c>
      <c r="I199" s="69" t="s">
        <v>229</v>
      </c>
      <c r="J199" s="69">
        <v>3</v>
      </c>
      <c r="K199" s="55"/>
    </row>
    <row r="200" spans="3:11" ht="15.75">
      <c r="C200" s="23">
        <v>10000037435</v>
      </c>
      <c r="D200" s="23">
        <v>193</v>
      </c>
      <c r="E200" s="63">
        <v>110</v>
      </c>
      <c r="F200" s="77" t="s">
        <v>388</v>
      </c>
      <c r="G200" s="66">
        <v>88</v>
      </c>
      <c r="H200" s="66">
        <v>0</v>
      </c>
      <c r="I200" s="69" t="s">
        <v>218</v>
      </c>
      <c r="J200" s="69">
        <v>3</v>
      </c>
      <c r="K200" s="55"/>
    </row>
    <row r="201" spans="3:11" ht="15.75">
      <c r="C201" s="23">
        <v>10000037454</v>
      </c>
      <c r="D201" s="23">
        <v>194</v>
      </c>
      <c r="E201" s="63">
        <v>111</v>
      </c>
      <c r="F201" s="77" t="s">
        <v>80</v>
      </c>
      <c r="G201" s="66">
        <v>152</v>
      </c>
      <c r="H201" s="66">
        <v>0</v>
      </c>
      <c r="I201" s="69" t="s">
        <v>223</v>
      </c>
      <c r="J201" s="69">
        <v>3</v>
      </c>
      <c r="K201" s="55"/>
    </row>
    <row r="202" spans="3:11" ht="15.75">
      <c r="C202" s="23">
        <v>10000037473</v>
      </c>
      <c r="D202" s="23">
        <v>195</v>
      </c>
      <c r="E202" s="63">
        <v>112</v>
      </c>
      <c r="F202" s="77" t="s">
        <v>234</v>
      </c>
      <c r="G202" s="66">
        <v>6</v>
      </c>
      <c r="H202" s="66">
        <v>0</v>
      </c>
      <c r="I202" s="69" t="s">
        <v>106</v>
      </c>
      <c r="J202" s="69">
        <v>3</v>
      </c>
      <c r="K202" s="55" t="s">
        <v>51</v>
      </c>
    </row>
    <row r="203" spans="3:11" ht="15.75">
      <c r="C203" s="23">
        <v>10000037473</v>
      </c>
      <c r="D203" s="23">
        <v>196</v>
      </c>
      <c r="E203" s="63">
        <v>112</v>
      </c>
      <c r="F203" s="77" t="s">
        <v>221</v>
      </c>
      <c r="G203" s="66">
        <v>204</v>
      </c>
      <c r="H203" s="66">
        <v>0</v>
      </c>
      <c r="I203" s="69" t="s">
        <v>494</v>
      </c>
      <c r="J203" s="69">
        <v>3</v>
      </c>
      <c r="K203" s="55" t="s">
        <v>51</v>
      </c>
    </row>
    <row r="204" spans="3:11" ht="15.75">
      <c r="C204" s="23">
        <v>10000037492</v>
      </c>
      <c r="D204" s="23">
        <v>197</v>
      </c>
      <c r="E204" s="63">
        <v>113</v>
      </c>
      <c r="F204" s="77" t="s">
        <v>265</v>
      </c>
      <c r="G204" s="66">
        <v>41</v>
      </c>
      <c r="H204" s="66">
        <v>0</v>
      </c>
      <c r="I204" s="69" t="s">
        <v>239</v>
      </c>
      <c r="J204" s="69">
        <v>3</v>
      </c>
      <c r="K204" s="55"/>
    </row>
    <row r="205" spans="3:11" ht="15.75">
      <c r="C205" s="23">
        <v>10000037511</v>
      </c>
      <c r="D205" s="23">
        <v>198</v>
      </c>
      <c r="E205" s="63">
        <v>114</v>
      </c>
      <c r="F205" s="77" t="s">
        <v>160</v>
      </c>
      <c r="G205" s="66">
        <v>115</v>
      </c>
      <c r="H205" s="66">
        <v>0</v>
      </c>
      <c r="I205" s="69" t="s">
        <v>548</v>
      </c>
      <c r="J205" s="69">
        <v>3</v>
      </c>
      <c r="K205" s="55"/>
    </row>
    <row r="206" spans="3:11" ht="15.75">
      <c r="C206" s="23">
        <v>10000037530</v>
      </c>
      <c r="D206" s="23">
        <v>199</v>
      </c>
      <c r="E206" s="63">
        <v>115</v>
      </c>
      <c r="F206" s="77" t="s">
        <v>559</v>
      </c>
      <c r="G206" s="66">
        <v>138</v>
      </c>
      <c r="H206" s="66">
        <v>0</v>
      </c>
      <c r="I206" s="69" t="s">
        <v>505</v>
      </c>
      <c r="J206" s="69">
        <v>3</v>
      </c>
      <c r="K206" s="55"/>
    </row>
    <row r="207" spans="3:11" ht="15.75">
      <c r="C207" s="23">
        <v>10000037549</v>
      </c>
      <c r="D207" s="23">
        <v>200</v>
      </c>
      <c r="E207" s="63">
        <v>116</v>
      </c>
      <c r="F207" s="77" t="s">
        <v>539</v>
      </c>
      <c r="G207" s="66">
        <v>31</v>
      </c>
      <c r="H207" s="66">
        <v>0</v>
      </c>
      <c r="I207" s="69" t="s">
        <v>213</v>
      </c>
      <c r="J207" s="69">
        <v>3</v>
      </c>
      <c r="K207" s="55"/>
    </row>
    <row r="208" spans="3:11" ht="15.75">
      <c r="C208" s="23">
        <v>10000037568</v>
      </c>
      <c r="D208" s="23">
        <v>201</v>
      </c>
      <c r="E208" s="63">
        <v>117</v>
      </c>
      <c r="F208" s="77" t="s">
        <v>8</v>
      </c>
      <c r="G208" s="66">
        <v>124</v>
      </c>
      <c r="H208" s="66">
        <v>0</v>
      </c>
      <c r="I208" s="69" t="s">
        <v>104</v>
      </c>
      <c r="J208" s="69">
        <v>3</v>
      </c>
      <c r="K208" s="55"/>
    </row>
    <row r="209" spans="3:11" ht="15.75">
      <c r="C209" s="23">
        <v>10000037568</v>
      </c>
      <c r="D209" s="23">
        <v>202</v>
      </c>
      <c r="E209" s="63">
        <v>117</v>
      </c>
      <c r="F209" s="77" t="s">
        <v>52</v>
      </c>
      <c r="G209" s="66">
        <v>37</v>
      </c>
      <c r="H209" s="66">
        <v>0</v>
      </c>
      <c r="I209" s="69" t="s">
        <v>532</v>
      </c>
      <c r="J209" s="69">
        <v>3</v>
      </c>
      <c r="K209" s="55"/>
    </row>
    <row r="210" spans="3:11" ht="15.75">
      <c r="C210" s="23">
        <v>10000037587</v>
      </c>
      <c r="D210" s="23">
        <v>203</v>
      </c>
      <c r="E210" s="63">
        <v>118</v>
      </c>
      <c r="F210" s="77" t="s">
        <v>276</v>
      </c>
      <c r="G210" s="66">
        <v>14</v>
      </c>
      <c r="H210" s="66">
        <v>0</v>
      </c>
      <c r="I210" s="69" t="s">
        <v>532</v>
      </c>
      <c r="J210" s="69">
        <v>3</v>
      </c>
      <c r="K210" s="55"/>
    </row>
    <row r="211" spans="3:11" ht="15.75">
      <c r="C211" s="23">
        <v>10000037606</v>
      </c>
      <c r="D211" s="23">
        <v>204</v>
      </c>
      <c r="E211" s="63">
        <v>119</v>
      </c>
      <c r="F211" s="77" t="s">
        <v>95</v>
      </c>
      <c r="G211" s="66">
        <v>19</v>
      </c>
      <c r="H211" s="66">
        <v>0</v>
      </c>
      <c r="I211" s="69" t="s">
        <v>266</v>
      </c>
      <c r="J211" s="69">
        <v>3</v>
      </c>
      <c r="K211" s="55" t="s">
        <v>51</v>
      </c>
    </row>
    <row r="212" spans="3:11" ht="15.75">
      <c r="C212" s="23">
        <v>10000037606</v>
      </c>
      <c r="D212" s="23">
        <v>205</v>
      </c>
      <c r="E212" s="63">
        <v>119</v>
      </c>
      <c r="F212" s="77" t="s">
        <v>558</v>
      </c>
      <c r="G212" s="66">
        <v>55</v>
      </c>
      <c r="H212" s="66">
        <v>0</v>
      </c>
      <c r="I212" s="69" t="s">
        <v>306</v>
      </c>
      <c r="J212" s="69">
        <v>3</v>
      </c>
      <c r="K212" s="55" t="s">
        <v>51</v>
      </c>
    </row>
    <row r="213" spans="3:11" ht="15.75">
      <c r="C213" s="23">
        <v>10000037625</v>
      </c>
      <c r="D213" s="23">
        <v>206</v>
      </c>
      <c r="E213" s="63">
        <v>121</v>
      </c>
      <c r="F213" s="77" t="s">
        <v>39</v>
      </c>
      <c r="G213" s="66">
        <v>17</v>
      </c>
      <c r="H213" s="66">
        <v>0</v>
      </c>
      <c r="I213" s="69" t="s">
        <v>510</v>
      </c>
      <c r="J213" s="69">
        <v>3</v>
      </c>
      <c r="K213" s="55"/>
    </row>
    <row r="214" spans="3:11" ht="15.75">
      <c r="C214" s="23">
        <v>10000037625</v>
      </c>
      <c r="D214" s="23">
        <v>207</v>
      </c>
      <c r="E214" s="63">
        <v>121</v>
      </c>
      <c r="F214" s="77" t="s">
        <v>355</v>
      </c>
      <c r="G214" s="66">
        <v>19</v>
      </c>
      <c r="H214" s="66">
        <v>0</v>
      </c>
      <c r="I214" s="69" t="s">
        <v>43</v>
      </c>
      <c r="J214" s="69">
        <v>3</v>
      </c>
      <c r="K214" s="55"/>
    </row>
    <row r="215" spans="3:11" ht="15.75">
      <c r="C215" s="23">
        <v>10000037644</v>
      </c>
      <c r="D215" s="23">
        <v>208</v>
      </c>
      <c r="E215" s="63">
        <v>120</v>
      </c>
      <c r="F215" s="77" t="s">
        <v>323</v>
      </c>
      <c r="G215" s="66">
        <v>145</v>
      </c>
      <c r="H215" s="66">
        <v>0</v>
      </c>
      <c r="I215" s="69" t="s">
        <v>560</v>
      </c>
      <c r="J215" s="69">
        <v>3</v>
      </c>
      <c r="K215" s="55" t="s">
        <v>51</v>
      </c>
    </row>
    <row r="216" spans="3:11" ht="15.75">
      <c r="C216" s="23">
        <v>10000037663</v>
      </c>
      <c r="D216" s="23">
        <v>209</v>
      </c>
      <c r="E216" s="63">
        <v>122</v>
      </c>
      <c r="F216" s="77" t="s">
        <v>231</v>
      </c>
      <c r="G216" s="66">
        <v>12</v>
      </c>
      <c r="H216" s="66">
        <v>0</v>
      </c>
      <c r="I216" s="69" t="s">
        <v>20</v>
      </c>
      <c r="J216" s="69">
        <v>3</v>
      </c>
      <c r="K216" s="55"/>
    </row>
    <row r="217" spans="3:11" ht="15.75">
      <c r="C217" s="23">
        <v>10000037682</v>
      </c>
      <c r="D217" s="23">
        <v>210</v>
      </c>
      <c r="E217" s="63">
        <v>123</v>
      </c>
      <c r="F217" s="77" t="s">
        <v>470</v>
      </c>
      <c r="G217" s="66">
        <v>5</v>
      </c>
      <c r="H217" s="66">
        <v>0</v>
      </c>
      <c r="I217" s="69" t="s">
        <v>177</v>
      </c>
      <c r="J217" s="69">
        <v>3</v>
      </c>
      <c r="K217" s="55"/>
    </row>
    <row r="218" spans="3:11" ht="15.75">
      <c r="C218" s="23">
        <v>10000037701</v>
      </c>
      <c r="D218" s="23">
        <v>211</v>
      </c>
      <c r="E218" s="63">
        <v>124</v>
      </c>
      <c r="F218" s="77" t="s">
        <v>257</v>
      </c>
      <c r="G218" s="66">
        <v>36</v>
      </c>
      <c r="H218" s="66">
        <v>0</v>
      </c>
      <c r="I218" s="69" t="s">
        <v>111</v>
      </c>
      <c r="J218" s="69">
        <v>3</v>
      </c>
      <c r="K218" s="55"/>
    </row>
    <row r="219" spans="3:11" ht="15.75">
      <c r="C219" s="23">
        <v>10000037720</v>
      </c>
      <c r="D219" s="23">
        <v>212</v>
      </c>
      <c r="E219" s="63">
        <v>125</v>
      </c>
      <c r="F219" s="77" t="s">
        <v>384</v>
      </c>
      <c r="G219" s="66">
        <v>19</v>
      </c>
      <c r="H219" s="66">
        <v>0</v>
      </c>
      <c r="I219" s="69" t="s">
        <v>506</v>
      </c>
      <c r="J219" s="69">
        <v>3</v>
      </c>
      <c r="K219" s="55"/>
    </row>
    <row r="220" spans="3:11" ht="15.75">
      <c r="C220" s="23">
        <v>10000037739</v>
      </c>
      <c r="D220" s="23">
        <v>213</v>
      </c>
      <c r="E220" s="63">
        <v>126</v>
      </c>
      <c r="F220" s="77" t="s">
        <v>54</v>
      </c>
      <c r="G220" s="66">
        <v>7</v>
      </c>
      <c r="H220" s="66">
        <v>0</v>
      </c>
      <c r="I220" s="69" t="s">
        <v>249</v>
      </c>
      <c r="J220" s="69">
        <v>3</v>
      </c>
      <c r="K220" s="55"/>
    </row>
    <row r="221" spans="3:11" ht="15.75">
      <c r="C221" s="23">
        <v>10000037758</v>
      </c>
      <c r="D221" s="23">
        <v>214</v>
      </c>
      <c r="E221" s="63">
        <v>127</v>
      </c>
      <c r="F221" s="77" t="s">
        <v>517</v>
      </c>
      <c r="G221" s="66">
        <v>15</v>
      </c>
      <c r="H221" s="66">
        <v>0</v>
      </c>
      <c r="I221" s="69" t="s">
        <v>249</v>
      </c>
      <c r="J221" s="69">
        <v>3</v>
      </c>
      <c r="K221" s="55"/>
    </row>
    <row r="222" spans="3:11" ht="15.75">
      <c r="C222" s="23">
        <v>10000037777</v>
      </c>
      <c r="D222" s="23">
        <v>215</v>
      </c>
      <c r="E222" s="63">
        <v>128</v>
      </c>
      <c r="F222" s="77" t="s">
        <v>337</v>
      </c>
      <c r="G222" s="66">
        <v>9</v>
      </c>
      <c r="H222" s="66">
        <v>0</v>
      </c>
      <c r="I222" s="69" t="s">
        <v>63</v>
      </c>
      <c r="J222" s="69">
        <v>3</v>
      </c>
      <c r="K222" s="55"/>
    </row>
    <row r="223" spans="3:11" ht="15.75">
      <c r="C223" s="23">
        <v>10000037815</v>
      </c>
      <c r="D223" s="23">
        <v>216</v>
      </c>
      <c r="E223" s="63">
        <v>130</v>
      </c>
      <c r="F223" s="77" t="s">
        <v>297</v>
      </c>
      <c r="G223" s="66">
        <v>16</v>
      </c>
      <c r="H223" s="66">
        <v>0</v>
      </c>
      <c r="I223" s="69" t="s">
        <v>363</v>
      </c>
      <c r="J223" s="69">
        <v>3</v>
      </c>
      <c r="K223" s="55"/>
    </row>
    <row r="224" spans="3:11" ht="15.75">
      <c r="C224" s="23">
        <v>10000037834</v>
      </c>
      <c r="D224" s="23">
        <v>217</v>
      </c>
      <c r="E224" s="63">
        <v>131</v>
      </c>
      <c r="F224" s="77" t="s">
        <v>485</v>
      </c>
      <c r="G224" s="66">
        <v>11</v>
      </c>
      <c r="H224" s="66">
        <v>0</v>
      </c>
      <c r="I224" s="69" t="s">
        <v>53</v>
      </c>
      <c r="J224" s="69">
        <v>3</v>
      </c>
      <c r="K224" s="55" t="s">
        <v>51</v>
      </c>
    </row>
    <row r="225" spans="3:11" ht="15.75">
      <c r="C225" s="23">
        <v>10000037853</v>
      </c>
      <c r="D225" s="23">
        <v>218</v>
      </c>
      <c r="E225" s="63">
        <v>132</v>
      </c>
      <c r="F225" s="77" t="s">
        <v>87</v>
      </c>
      <c r="G225" s="66">
        <v>47</v>
      </c>
      <c r="H225" s="66">
        <v>0</v>
      </c>
      <c r="I225" s="69" t="s">
        <v>433</v>
      </c>
      <c r="J225" s="69">
        <v>3</v>
      </c>
      <c r="K225" s="55"/>
    </row>
    <row r="226" spans="3:11" ht="15.75">
      <c r="C226" s="23">
        <v>10000037872</v>
      </c>
      <c r="D226" s="23">
        <v>219</v>
      </c>
      <c r="E226" s="63">
        <v>133</v>
      </c>
      <c r="F226" s="77" t="s">
        <v>252</v>
      </c>
      <c r="G226" s="66">
        <v>28</v>
      </c>
      <c r="H226" s="66">
        <v>0</v>
      </c>
      <c r="I226" s="69" t="s">
        <v>427</v>
      </c>
      <c r="J226" s="69">
        <v>0</v>
      </c>
      <c r="K226" s="55"/>
    </row>
    <row r="227" spans="3:11" ht="15.75">
      <c r="C227" s="23">
        <v>10000037891</v>
      </c>
      <c r="D227" s="23">
        <v>220</v>
      </c>
      <c r="E227" s="63">
        <v>134</v>
      </c>
      <c r="F227" s="77" t="s">
        <v>115</v>
      </c>
      <c r="G227" s="66">
        <v>151</v>
      </c>
      <c r="H227" s="66">
        <v>0</v>
      </c>
      <c r="I227" s="69" t="s">
        <v>463</v>
      </c>
      <c r="J227" s="69">
        <v>3</v>
      </c>
      <c r="K227" s="55"/>
    </row>
    <row r="228" spans="3:11" ht="15.75">
      <c r="C228" s="23">
        <v>10000037910</v>
      </c>
      <c r="D228" s="23">
        <v>221</v>
      </c>
      <c r="E228" s="63">
        <v>135</v>
      </c>
      <c r="F228" s="77" t="s">
        <v>453</v>
      </c>
      <c r="G228" s="66">
        <v>109</v>
      </c>
      <c r="H228" s="66">
        <v>0</v>
      </c>
      <c r="I228" s="69" t="s">
        <v>121</v>
      </c>
      <c r="J228" s="69">
        <v>3</v>
      </c>
      <c r="K228" s="55" t="s">
        <v>51</v>
      </c>
    </row>
    <row r="229" spans="3:11" ht="15.75">
      <c r="C229" s="23">
        <v>10000037929</v>
      </c>
      <c r="D229" s="23">
        <v>222</v>
      </c>
      <c r="E229" s="63">
        <v>136</v>
      </c>
      <c r="F229" s="77" t="s">
        <v>69</v>
      </c>
      <c r="G229" s="66">
        <v>123</v>
      </c>
      <c r="H229" s="66">
        <v>0</v>
      </c>
      <c r="I229" s="69" t="s">
        <v>11</v>
      </c>
      <c r="J229" s="69">
        <v>3</v>
      </c>
      <c r="K229" s="55"/>
    </row>
    <row r="230" spans="3:11" ht="15.75">
      <c r="C230" s="23">
        <v>10000037948</v>
      </c>
      <c r="D230" s="23">
        <v>223</v>
      </c>
      <c r="E230" s="63">
        <v>137</v>
      </c>
      <c r="F230" s="77" t="s">
        <v>361</v>
      </c>
      <c r="G230" s="66">
        <v>136</v>
      </c>
      <c r="H230" s="66">
        <v>0</v>
      </c>
      <c r="I230" s="69" t="s">
        <v>183</v>
      </c>
      <c r="J230" s="69">
        <v>3</v>
      </c>
      <c r="K230" s="55"/>
    </row>
    <row r="231" spans="3:11" ht="15.75">
      <c r="C231" s="23">
        <v>10000037967</v>
      </c>
      <c r="D231" s="23">
        <v>224</v>
      </c>
      <c r="E231" s="63">
        <v>138</v>
      </c>
      <c r="F231" s="77" t="s">
        <v>38</v>
      </c>
      <c r="G231" s="66">
        <v>80</v>
      </c>
      <c r="H231" s="66">
        <v>0</v>
      </c>
      <c r="I231" s="69" t="s">
        <v>183</v>
      </c>
      <c r="J231" s="69">
        <v>3</v>
      </c>
      <c r="K231" s="55"/>
    </row>
    <row r="232" spans="3:11" ht="15.75">
      <c r="C232" s="23">
        <v>10000037986</v>
      </c>
      <c r="D232" s="23">
        <v>225</v>
      </c>
      <c r="E232" s="63">
        <v>139</v>
      </c>
      <c r="F232" s="77" t="s">
        <v>331</v>
      </c>
      <c r="G232" s="66">
        <v>86</v>
      </c>
      <c r="H232" s="66">
        <v>0</v>
      </c>
      <c r="I232" s="69" t="s">
        <v>144</v>
      </c>
      <c r="J232" s="69">
        <v>3</v>
      </c>
      <c r="K232" s="55"/>
    </row>
    <row r="233" spans="3:11" ht="15.75">
      <c r="C233" s="23">
        <v>10000038005</v>
      </c>
      <c r="D233" s="23">
        <v>226</v>
      </c>
      <c r="E233" s="63">
        <v>140</v>
      </c>
      <c r="F233" s="77" t="s">
        <v>137</v>
      </c>
      <c r="G233" s="66">
        <v>7</v>
      </c>
      <c r="H233" s="66">
        <v>0</v>
      </c>
      <c r="I233" s="69" t="s">
        <v>190</v>
      </c>
      <c r="J233" s="69">
        <v>3</v>
      </c>
      <c r="K233" s="55"/>
    </row>
    <row r="234" spans="3:11" ht="15.75">
      <c r="C234" s="23">
        <v>10000038024</v>
      </c>
      <c r="D234" s="23">
        <v>227</v>
      </c>
      <c r="E234" s="63">
        <v>141</v>
      </c>
      <c r="F234" s="77" t="s">
        <v>370</v>
      </c>
      <c r="G234" s="66">
        <v>2</v>
      </c>
      <c r="H234" s="66">
        <v>0</v>
      </c>
      <c r="I234" s="69" t="s">
        <v>354</v>
      </c>
      <c r="J234" s="69">
        <v>3</v>
      </c>
      <c r="K234" s="55"/>
    </row>
    <row r="235" spans="3:11" ht="15.75">
      <c r="C235" s="23">
        <v>10000038043</v>
      </c>
      <c r="D235" s="23">
        <v>228</v>
      </c>
      <c r="E235" s="63">
        <v>142</v>
      </c>
      <c r="F235" s="77" t="s">
        <v>233</v>
      </c>
      <c r="G235" s="66">
        <v>36</v>
      </c>
      <c r="H235" s="66">
        <v>0</v>
      </c>
      <c r="I235" s="69" t="s">
        <v>186</v>
      </c>
      <c r="J235" s="69">
        <v>2</v>
      </c>
      <c r="K235" s="55"/>
    </row>
    <row r="236" spans="3:11" ht="15.75">
      <c r="C236" s="23">
        <v>10000038043</v>
      </c>
      <c r="D236" s="23">
        <v>229</v>
      </c>
      <c r="E236" s="63">
        <v>142</v>
      </c>
      <c r="F236" s="77" t="s">
        <v>256</v>
      </c>
      <c r="G236" s="66">
        <v>57</v>
      </c>
      <c r="H236" s="66">
        <v>0</v>
      </c>
      <c r="I236" s="69" t="s">
        <v>186</v>
      </c>
      <c r="J236" s="69">
        <v>3</v>
      </c>
      <c r="K236" s="55"/>
    </row>
    <row r="237" spans="3:11" ht="15.75">
      <c r="C237" s="23">
        <v>10000038062</v>
      </c>
      <c r="D237" s="23">
        <v>230</v>
      </c>
      <c r="E237" s="63">
        <v>143</v>
      </c>
      <c r="F237" s="77" t="s">
        <v>482</v>
      </c>
      <c r="G237" s="66">
        <v>76</v>
      </c>
      <c r="H237" s="66">
        <v>0</v>
      </c>
      <c r="I237" s="69" t="s">
        <v>522</v>
      </c>
      <c r="J237" s="69">
        <v>3</v>
      </c>
      <c r="K237" s="55"/>
    </row>
    <row r="238" spans="3:11" ht="15.75">
      <c r="C238" s="23">
        <v>10000038081</v>
      </c>
      <c r="D238" s="23">
        <v>231</v>
      </c>
      <c r="E238" s="63">
        <v>144</v>
      </c>
      <c r="F238" s="77" t="s">
        <v>240</v>
      </c>
      <c r="G238" s="66">
        <v>20</v>
      </c>
      <c r="H238" s="66">
        <v>0</v>
      </c>
      <c r="I238" s="69" t="s">
        <v>172</v>
      </c>
      <c r="J238" s="69">
        <v>3</v>
      </c>
      <c r="K238" s="55"/>
    </row>
    <row r="239" spans="3:11" ht="15.75">
      <c r="C239" s="23">
        <v>10000038100</v>
      </c>
      <c r="D239" s="23">
        <v>232</v>
      </c>
      <c r="E239" s="63">
        <v>145</v>
      </c>
      <c r="F239" s="77" t="s">
        <v>216</v>
      </c>
      <c r="G239" s="66">
        <v>85</v>
      </c>
      <c r="H239" s="66">
        <v>0</v>
      </c>
      <c r="I239" s="69" t="s">
        <v>90</v>
      </c>
      <c r="J239" s="69">
        <v>3</v>
      </c>
      <c r="K239" s="55"/>
    </row>
    <row r="240" spans="3:11" ht="15.75">
      <c r="C240" s="23">
        <v>10000038119</v>
      </c>
      <c r="D240" s="23">
        <v>233</v>
      </c>
      <c r="E240" s="63">
        <v>146</v>
      </c>
      <c r="F240" s="77" t="s">
        <v>238</v>
      </c>
      <c r="G240" s="66">
        <v>128</v>
      </c>
      <c r="H240" s="66">
        <v>0</v>
      </c>
      <c r="I240" s="69" t="s">
        <v>383</v>
      </c>
      <c r="J240" s="69">
        <v>3</v>
      </c>
      <c r="K240" s="55"/>
    </row>
    <row r="241" spans="3:11" ht="15.75">
      <c r="C241" s="23">
        <v>10000038157</v>
      </c>
      <c r="D241" s="23">
        <v>234</v>
      </c>
      <c r="E241" s="63">
        <v>147</v>
      </c>
      <c r="F241" s="77" t="s">
        <v>319</v>
      </c>
      <c r="G241" s="66">
        <v>30</v>
      </c>
      <c r="H241" s="66">
        <v>0</v>
      </c>
      <c r="I241" s="69" t="s">
        <v>249</v>
      </c>
      <c r="J241" s="69">
        <v>3</v>
      </c>
      <c r="K241" s="55"/>
    </row>
    <row r="242" spans="3:11" ht="15.75">
      <c r="C242" s="23">
        <v>10000038176</v>
      </c>
      <c r="D242" s="23">
        <v>235</v>
      </c>
      <c r="E242" s="63">
        <v>148</v>
      </c>
      <c r="F242" s="77" t="s">
        <v>555</v>
      </c>
      <c r="G242" s="66">
        <v>2</v>
      </c>
      <c r="H242" s="66">
        <v>0</v>
      </c>
      <c r="I242" s="69" t="s">
        <v>42</v>
      </c>
      <c r="J242" s="69">
        <v>3</v>
      </c>
      <c r="K242" s="55"/>
    </row>
    <row r="243" spans="3:11" ht="15.75">
      <c r="C243" s="23">
        <v>10000038195</v>
      </c>
      <c r="D243" s="23">
        <v>236</v>
      </c>
      <c r="E243" s="63">
        <v>149</v>
      </c>
      <c r="F243" s="77" t="s">
        <v>488</v>
      </c>
      <c r="G243" s="66">
        <v>3</v>
      </c>
      <c r="H243" s="66">
        <v>0</v>
      </c>
      <c r="I243" s="69" t="s">
        <v>6</v>
      </c>
      <c r="J243" s="69">
        <v>3</v>
      </c>
      <c r="K243" s="55"/>
    </row>
    <row r="244" spans="3:11" ht="15.75">
      <c r="C244" s="23">
        <v>10000038214</v>
      </c>
      <c r="D244" s="23">
        <v>237</v>
      </c>
      <c r="E244" s="63">
        <v>18</v>
      </c>
      <c r="F244" s="77" t="s">
        <v>320</v>
      </c>
      <c r="G244" s="66">
        <v>182</v>
      </c>
      <c r="H244" s="66">
        <v>0</v>
      </c>
      <c r="I244" s="69" t="s">
        <v>525</v>
      </c>
      <c r="J244" s="69">
        <v>3</v>
      </c>
      <c r="K244" s="55"/>
    </row>
    <row r="245" spans="3:11" ht="15.75">
      <c r="C245" s="23">
        <v>10000079177</v>
      </c>
      <c r="D245" s="23">
        <v>238</v>
      </c>
      <c r="E245" s="63">
        <v>150</v>
      </c>
      <c r="F245" s="77" t="s">
        <v>248</v>
      </c>
      <c r="G245" s="66">
        <v>22</v>
      </c>
      <c r="H245" s="66">
        <v>0</v>
      </c>
      <c r="I245" s="69" t="s">
        <v>159</v>
      </c>
      <c r="J245" s="69">
        <v>3</v>
      </c>
      <c r="K245" s="55" t="s">
        <v>51</v>
      </c>
    </row>
    <row r="246" spans="3:11" ht="15.75">
      <c r="C246" s="23">
        <v>10000079196</v>
      </c>
      <c r="D246" s="23">
        <v>239</v>
      </c>
      <c r="E246" s="63">
        <v>151</v>
      </c>
      <c r="F246" s="77" t="s">
        <v>107</v>
      </c>
      <c r="G246" s="66">
        <v>16</v>
      </c>
      <c r="H246" s="66">
        <v>0</v>
      </c>
      <c r="I246" s="69" t="s">
        <v>407</v>
      </c>
      <c r="J246" s="69">
        <v>3</v>
      </c>
      <c r="K246" s="55" t="s">
        <v>51</v>
      </c>
    </row>
    <row r="247" spans="3:11" ht="15.75">
      <c r="C247" s="23">
        <v>10000079215</v>
      </c>
      <c r="D247" s="23">
        <v>240</v>
      </c>
      <c r="E247" s="63">
        <v>153</v>
      </c>
      <c r="F247" s="77" t="s">
        <v>456</v>
      </c>
      <c r="G247" s="66">
        <v>11</v>
      </c>
      <c r="H247" s="66">
        <v>0</v>
      </c>
      <c r="I247" s="69" t="s">
        <v>344</v>
      </c>
      <c r="J247" s="69">
        <v>3</v>
      </c>
      <c r="K247" s="55"/>
    </row>
    <row r="248" spans="3:11" ht="15.75">
      <c r="C248" s="23">
        <v>10000079367</v>
      </c>
      <c r="D248" s="23">
        <v>241</v>
      </c>
      <c r="E248" s="63">
        <v>152</v>
      </c>
      <c r="F248" s="77" t="s">
        <v>13</v>
      </c>
      <c r="G248" s="66">
        <v>86</v>
      </c>
      <c r="H248" s="66">
        <v>0</v>
      </c>
      <c r="I248" s="69" t="s">
        <v>553</v>
      </c>
      <c r="J248" s="69">
        <v>3</v>
      </c>
      <c r="K248" s="55" t="s">
        <v>51</v>
      </c>
    </row>
    <row r="249" spans="3:11" ht="15.75">
      <c r="C249" s="23">
        <v>10000079386</v>
      </c>
      <c r="D249" s="23">
        <v>242</v>
      </c>
      <c r="E249" s="63">
        <v>154</v>
      </c>
      <c r="F249" s="77" t="s">
        <v>100</v>
      </c>
      <c r="G249" s="66">
        <v>20</v>
      </c>
      <c r="H249" s="66">
        <v>0</v>
      </c>
      <c r="I249" s="69" t="s">
        <v>465</v>
      </c>
      <c r="J249" s="69">
        <v>3</v>
      </c>
      <c r="K249" s="55" t="s">
        <v>51</v>
      </c>
    </row>
    <row r="250" spans="3:11" ht="15.75">
      <c r="C250" s="23">
        <v>10000079386</v>
      </c>
      <c r="D250" s="23">
        <v>243</v>
      </c>
      <c r="E250" s="63">
        <v>154</v>
      </c>
      <c r="F250" s="77" t="s">
        <v>88</v>
      </c>
      <c r="G250" s="66">
        <v>9</v>
      </c>
      <c r="H250" s="66">
        <v>0</v>
      </c>
      <c r="I250" s="69" t="s">
        <v>386</v>
      </c>
      <c r="J250" s="69">
        <v>3</v>
      </c>
      <c r="K250" s="55"/>
    </row>
    <row r="251" spans="3:11" ht="15.75">
      <c r="C251" s="23">
        <v>10000079386</v>
      </c>
      <c r="D251" s="23">
        <v>244</v>
      </c>
      <c r="E251" s="63">
        <v>154</v>
      </c>
      <c r="F251" s="77" t="s">
        <v>157</v>
      </c>
      <c r="G251" s="66">
        <v>13</v>
      </c>
      <c r="H251" s="66">
        <v>0</v>
      </c>
      <c r="I251" s="69" t="s">
        <v>253</v>
      </c>
      <c r="J251" s="69">
        <v>3</v>
      </c>
      <c r="K251" s="55"/>
    </row>
    <row r="252" spans="3:11" ht="15.75">
      <c r="C252" s="23">
        <v>10000079386</v>
      </c>
      <c r="D252" s="23">
        <v>245</v>
      </c>
      <c r="E252" s="63">
        <v>154</v>
      </c>
      <c r="F252" s="77" t="s">
        <v>196</v>
      </c>
      <c r="G252" s="66">
        <v>3</v>
      </c>
      <c r="H252" s="66">
        <v>0</v>
      </c>
      <c r="I252" s="69" t="s">
        <v>61</v>
      </c>
      <c r="J252" s="69">
        <v>3</v>
      </c>
      <c r="K252" s="55"/>
    </row>
    <row r="253" spans="3:11" ht="15.75">
      <c r="C253" s="23">
        <v>10000079386</v>
      </c>
      <c r="D253" s="23">
        <v>246</v>
      </c>
      <c r="E253" s="63">
        <v>154</v>
      </c>
      <c r="F253" s="77" t="s">
        <v>479</v>
      </c>
      <c r="G253" s="66">
        <v>22</v>
      </c>
      <c r="H253" s="66">
        <v>0</v>
      </c>
      <c r="I253" s="69" t="s">
        <v>352</v>
      </c>
      <c r="J253" s="69">
        <v>3</v>
      </c>
      <c r="K253" s="55" t="s">
        <v>51</v>
      </c>
    </row>
    <row r="254" spans="3:11" ht="15.75">
      <c r="C254" s="23">
        <v>10000079386</v>
      </c>
      <c r="D254" s="23">
        <v>247</v>
      </c>
      <c r="E254" s="63">
        <v>154</v>
      </c>
      <c r="F254" s="77" t="s">
        <v>158</v>
      </c>
      <c r="G254" s="66">
        <v>6</v>
      </c>
      <c r="H254" s="66">
        <v>0</v>
      </c>
      <c r="I254" s="69" t="s">
        <v>148</v>
      </c>
      <c r="J254" s="69">
        <v>0</v>
      </c>
      <c r="K254" s="55"/>
    </row>
    <row r="255" spans="3:11" ht="15.75">
      <c r="C255" s="23">
        <v>10000079386</v>
      </c>
      <c r="D255" s="23">
        <v>248</v>
      </c>
      <c r="E255" s="63">
        <v>154</v>
      </c>
      <c r="F255" s="77" t="s">
        <v>499</v>
      </c>
      <c r="G255" s="66">
        <v>27</v>
      </c>
      <c r="H255" s="66">
        <v>0</v>
      </c>
      <c r="I255" s="69" t="s">
        <v>242</v>
      </c>
      <c r="J255" s="69">
        <v>3</v>
      </c>
      <c r="K255" s="55"/>
    </row>
    <row r="256" spans="3:11" ht="15.75">
      <c r="C256" s="23">
        <v>10000079386</v>
      </c>
      <c r="D256" s="23">
        <v>249</v>
      </c>
      <c r="E256" s="63">
        <v>154</v>
      </c>
      <c r="F256" s="77" t="s">
        <v>321</v>
      </c>
      <c r="G256" s="66">
        <v>1</v>
      </c>
      <c r="H256" s="66">
        <v>0</v>
      </c>
      <c r="I256" s="69" t="s">
        <v>304</v>
      </c>
      <c r="J256" s="69">
        <v>3</v>
      </c>
      <c r="K256" s="55"/>
    </row>
    <row r="257" spans="3:11" ht="15.75">
      <c r="C257" s="23">
        <v>10000079386</v>
      </c>
      <c r="D257" s="23">
        <v>250</v>
      </c>
      <c r="E257" s="63">
        <v>154</v>
      </c>
      <c r="F257" s="77" t="s">
        <v>289</v>
      </c>
      <c r="G257" s="66">
        <v>27</v>
      </c>
      <c r="H257" s="66">
        <v>0</v>
      </c>
      <c r="I257" s="69" t="s">
        <v>22</v>
      </c>
      <c r="J257" s="69">
        <v>3</v>
      </c>
      <c r="K257" s="55" t="s">
        <v>51</v>
      </c>
    </row>
    <row r="258" spans="3:11" ht="15.75">
      <c r="C258" s="23">
        <v>10000079405</v>
      </c>
      <c r="D258" s="23">
        <v>251</v>
      </c>
      <c r="E258" s="63">
        <v>155</v>
      </c>
      <c r="F258" s="77" t="s">
        <v>417</v>
      </c>
      <c r="G258" s="66">
        <v>82</v>
      </c>
      <c r="H258" s="66">
        <v>0</v>
      </c>
      <c r="I258" s="69" t="s">
        <v>253</v>
      </c>
      <c r="J258" s="69">
        <v>3</v>
      </c>
      <c r="K258" s="55" t="s">
        <v>51</v>
      </c>
    </row>
    <row r="259" spans="3:11" ht="15.75">
      <c r="C259" s="23">
        <v>10000079405</v>
      </c>
      <c r="D259" s="23">
        <v>252</v>
      </c>
      <c r="E259" s="63">
        <v>155</v>
      </c>
      <c r="F259" s="77" t="s">
        <v>466</v>
      </c>
      <c r="G259" s="66">
        <v>102</v>
      </c>
      <c r="H259" s="66">
        <v>0</v>
      </c>
      <c r="I259" s="69" t="s">
        <v>395</v>
      </c>
      <c r="J259" s="69">
        <v>3</v>
      </c>
      <c r="K259" s="55" t="s">
        <v>51</v>
      </c>
    </row>
    <row r="260" spans="3:11" ht="15.75">
      <c r="C260" s="23">
        <v>10000079704</v>
      </c>
      <c r="D260" s="23">
        <v>253</v>
      </c>
      <c r="E260" s="63">
        <v>159</v>
      </c>
      <c r="F260" s="77" t="s">
        <v>235</v>
      </c>
      <c r="G260" s="66">
        <v>61</v>
      </c>
      <c r="H260" s="66">
        <v>0</v>
      </c>
      <c r="I260" s="69" t="s">
        <v>364</v>
      </c>
      <c r="J260" s="69">
        <v>3</v>
      </c>
      <c r="K260" s="55" t="s">
        <v>51</v>
      </c>
    </row>
    <row r="261" spans="3:11" ht="15.75">
      <c r="C261" s="23">
        <v>10000079704</v>
      </c>
      <c r="D261" s="23">
        <v>254</v>
      </c>
      <c r="E261" s="63">
        <v>159</v>
      </c>
      <c r="F261" s="77" t="s">
        <v>154</v>
      </c>
      <c r="G261" s="66">
        <v>11</v>
      </c>
      <c r="H261" s="66">
        <v>0</v>
      </c>
      <c r="I261" s="69" t="s">
        <v>253</v>
      </c>
      <c r="J261" s="69">
        <v>3</v>
      </c>
      <c r="K261" s="55" t="s">
        <v>51</v>
      </c>
    </row>
    <row r="262" spans="3:11" ht="15.75">
      <c r="C262" s="23">
        <v>10000079852</v>
      </c>
      <c r="D262" s="23">
        <v>255</v>
      </c>
      <c r="E262" s="63">
        <v>160</v>
      </c>
      <c r="F262" s="77" t="s">
        <v>339</v>
      </c>
      <c r="G262" s="66">
        <v>36</v>
      </c>
      <c r="H262" s="66">
        <v>0</v>
      </c>
      <c r="I262" s="69" t="s">
        <v>253</v>
      </c>
      <c r="J262" s="69">
        <v>3</v>
      </c>
      <c r="K262" s="55" t="s">
        <v>51</v>
      </c>
    </row>
    <row r="263" spans="3:11" ht="15.75">
      <c r="C263" s="23">
        <v>10000079852</v>
      </c>
      <c r="D263" s="23">
        <v>256</v>
      </c>
      <c r="E263" s="63">
        <v>160</v>
      </c>
      <c r="F263" s="77" t="s">
        <v>312</v>
      </c>
      <c r="G263" s="66">
        <v>60</v>
      </c>
      <c r="H263" s="66">
        <v>0</v>
      </c>
      <c r="I263" s="69" t="s">
        <v>364</v>
      </c>
      <c r="J263" s="69">
        <v>3</v>
      </c>
      <c r="K263" s="55" t="s">
        <v>51</v>
      </c>
    </row>
    <row r="264" spans="3:11" ht="15.75">
      <c r="C264" s="23">
        <v>10000079852</v>
      </c>
      <c r="D264" s="23">
        <v>257</v>
      </c>
      <c r="E264" s="63">
        <v>160</v>
      </c>
      <c r="F264" s="77" t="s">
        <v>524</v>
      </c>
      <c r="G264" s="66">
        <v>0</v>
      </c>
      <c r="H264" s="66">
        <v>0</v>
      </c>
      <c r="I264" s="69" t="s">
        <v>177</v>
      </c>
      <c r="J264" s="69">
        <v>3</v>
      </c>
      <c r="K264" s="55"/>
    </row>
    <row r="265" spans="3:11" ht="15.75">
      <c r="C265" s="23">
        <v>10000079852</v>
      </c>
      <c r="D265" s="23">
        <v>258</v>
      </c>
      <c r="E265" s="63">
        <v>160</v>
      </c>
      <c r="F265" s="77" t="s">
        <v>175</v>
      </c>
      <c r="G265" s="66">
        <v>0</v>
      </c>
      <c r="H265" s="66">
        <v>0</v>
      </c>
      <c r="I265" s="69" t="s">
        <v>61</v>
      </c>
      <c r="J265" s="69">
        <v>3</v>
      </c>
      <c r="K265" s="55"/>
    </row>
    <row r="266" spans="3:11" ht="15.75">
      <c r="C266" s="23">
        <v>10000080019</v>
      </c>
      <c r="D266" s="23">
        <v>259</v>
      </c>
      <c r="E266" s="63">
        <v>162</v>
      </c>
      <c r="F266" s="77" t="s">
        <v>163</v>
      </c>
      <c r="G266" s="66">
        <v>21</v>
      </c>
      <c r="H266" s="66">
        <v>0</v>
      </c>
      <c r="I266" s="69" t="s">
        <v>253</v>
      </c>
      <c r="J266" s="69">
        <v>3</v>
      </c>
      <c r="K266" s="55" t="s">
        <v>51</v>
      </c>
    </row>
    <row r="267" spans="3:11" ht="15.75">
      <c r="C267" s="23">
        <v>10000080019</v>
      </c>
      <c r="D267" s="23">
        <v>260</v>
      </c>
      <c r="E267" s="63">
        <v>162</v>
      </c>
      <c r="F267" s="77" t="s">
        <v>445</v>
      </c>
      <c r="G267" s="66">
        <v>79</v>
      </c>
      <c r="H267" s="66">
        <v>0</v>
      </c>
      <c r="I267" s="69" t="s">
        <v>364</v>
      </c>
      <c r="J267" s="69">
        <v>3</v>
      </c>
      <c r="K267" s="55" t="s">
        <v>51</v>
      </c>
    </row>
    <row r="268" spans="3:11" ht="15.75">
      <c r="C268" s="23">
        <v>10000080019</v>
      </c>
      <c r="D268" s="23">
        <v>261</v>
      </c>
      <c r="E268" s="63">
        <v>162</v>
      </c>
      <c r="F268" s="77" t="s">
        <v>368</v>
      </c>
      <c r="G268" s="66">
        <v>0</v>
      </c>
      <c r="H268" s="66">
        <v>0</v>
      </c>
      <c r="I268" s="69" t="s">
        <v>509</v>
      </c>
      <c r="J268" s="69">
        <v>3</v>
      </c>
      <c r="K268" s="55"/>
    </row>
    <row r="269" spans="3:11" ht="15.75">
      <c r="C269" s="23">
        <v>10000082116</v>
      </c>
      <c r="D269" s="23">
        <v>262</v>
      </c>
      <c r="E269" s="63">
        <v>163</v>
      </c>
      <c r="F269" s="77" t="s">
        <v>403</v>
      </c>
      <c r="G269" s="66">
        <v>16</v>
      </c>
      <c r="H269" s="66">
        <v>0</v>
      </c>
      <c r="I269" s="69" t="s">
        <v>253</v>
      </c>
      <c r="J269" s="69">
        <v>0</v>
      </c>
      <c r="K269" s="55" t="s">
        <v>51</v>
      </c>
    </row>
    <row r="270" spans="3:11" ht="15.75">
      <c r="C270" s="23">
        <v>10000082116</v>
      </c>
      <c r="D270" s="23">
        <v>263</v>
      </c>
      <c r="E270" s="63">
        <v>163</v>
      </c>
      <c r="F270" s="77" t="s">
        <v>562</v>
      </c>
      <c r="G270" s="66">
        <v>58</v>
      </c>
      <c r="H270" s="66">
        <v>0</v>
      </c>
      <c r="I270" s="69" t="s">
        <v>364</v>
      </c>
      <c r="J270" s="69">
        <v>0</v>
      </c>
      <c r="K270" s="55" t="s">
        <v>51</v>
      </c>
    </row>
    <row r="271" spans="3:11" ht="15.75">
      <c r="C271" s="23">
        <v>10000082135</v>
      </c>
      <c r="D271" s="23">
        <v>264</v>
      </c>
      <c r="E271" s="63">
        <v>164</v>
      </c>
      <c r="F271" s="77" t="s">
        <v>425</v>
      </c>
      <c r="G271" s="66">
        <v>20</v>
      </c>
      <c r="H271" s="66">
        <v>0</v>
      </c>
      <c r="I271" s="69" t="s">
        <v>27</v>
      </c>
      <c r="J271" s="69">
        <v>0</v>
      </c>
      <c r="K271" s="55" t="s">
        <v>51</v>
      </c>
    </row>
    <row r="272" spans="3:11" ht="15.75">
      <c r="C272" s="23">
        <v>10000082135</v>
      </c>
      <c r="D272" s="23">
        <v>265</v>
      </c>
      <c r="E272" s="63">
        <v>164</v>
      </c>
      <c r="F272" s="77" t="s">
        <v>245</v>
      </c>
      <c r="G272" s="66">
        <v>44</v>
      </c>
      <c r="H272" s="66">
        <v>0</v>
      </c>
      <c r="I272" s="69" t="s">
        <v>338</v>
      </c>
      <c r="J272" s="69">
        <v>3</v>
      </c>
      <c r="K272" s="55" t="s">
        <v>51</v>
      </c>
    </row>
    <row r="273" spans="3:11" ht="15.75">
      <c r="C273" s="23">
        <v>10000082154</v>
      </c>
      <c r="D273" s="23">
        <v>266</v>
      </c>
      <c r="E273" s="63">
        <v>165</v>
      </c>
      <c r="F273" s="77" t="s">
        <v>94</v>
      </c>
      <c r="G273" s="66">
        <v>16</v>
      </c>
      <c r="H273" s="66">
        <v>0</v>
      </c>
      <c r="I273" s="69" t="s">
        <v>253</v>
      </c>
      <c r="J273" s="69">
        <v>3</v>
      </c>
      <c r="K273" s="55" t="s">
        <v>51</v>
      </c>
    </row>
    <row r="274" spans="3:11" ht="15.75">
      <c r="C274" s="23">
        <v>10000082154</v>
      </c>
      <c r="D274" s="23">
        <v>267</v>
      </c>
      <c r="E274" s="63">
        <v>165</v>
      </c>
      <c r="F274" s="77" t="s">
        <v>277</v>
      </c>
      <c r="G274" s="66">
        <v>59</v>
      </c>
      <c r="H274" s="66">
        <v>0</v>
      </c>
      <c r="I274" s="69" t="s">
        <v>364</v>
      </c>
      <c r="J274" s="69">
        <v>3</v>
      </c>
      <c r="K274" s="55" t="s">
        <v>51</v>
      </c>
    </row>
    <row r="275" spans="3:11" ht="15.75">
      <c r="C275" s="23">
        <v>10000082192</v>
      </c>
      <c r="D275" s="23">
        <v>268</v>
      </c>
      <c r="E275" s="63">
        <v>166</v>
      </c>
      <c r="F275" s="77" t="s">
        <v>173</v>
      </c>
      <c r="G275" s="66">
        <v>16</v>
      </c>
      <c r="H275" s="66">
        <v>0</v>
      </c>
      <c r="I275" s="69" t="s">
        <v>253</v>
      </c>
      <c r="J275" s="69">
        <v>3</v>
      </c>
      <c r="K275" s="55" t="s">
        <v>51</v>
      </c>
    </row>
    <row r="276" spans="3:11" ht="15.75">
      <c r="C276" s="23">
        <v>10000082192</v>
      </c>
      <c r="D276" s="23">
        <v>269</v>
      </c>
      <c r="E276" s="63">
        <v>166</v>
      </c>
      <c r="F276" s="77" t="s">
        <v>299</v>
      </c>
      <c r="G276" s="66">
        <v>42</v>
      </c>
      <c r="H276" s="66">
        <v>0</v>
      </c>
      <c r="I276" s="69" t="s">
        <v>364</v>
      </c>
      <c r="J276" s="69">
        <v>3</v>
      </c>
      <c r="K276" s="55" t="s">
        <v>51</v>
      </c>
    </row>
    <row r="277" spans="3:11" ht="15.75">
      <c r="C277" s="23">
        <v>10000082211</v>
      </c>
      <c r="D277" s="23">
        <v>270</v>
      </c>
      <c r="E277" s="63">
        <v>167</v>
      </c>
      <c r="F277" s="77" t="s">
        <v>36</v>
      </c>
      <c r="G277" s="66">
        <v>25</v>
      </c>
      <c r="H277" s="66">
        <v>0</v>
      </c>
      <c r="I277" s="69" t="s">
        <v>253</v>
      </c>
      <c r="J277" s="69">
        <v>3</v>
      </c>
      <c r="K277" s="55" t="s">
        <v>51</v>
      </c>
    </row>
    <row r="278" spans="3:11" ht="15.75">
      <c r="C278" s="23">
        <v>10000082211</v>
      </c>
      <c r="D278" s="23">
        <v>271</v>
      </c>
      <c r="E278" s="63">
        <v>167</v>
      </c>
      <c r="F278" s="77" t="s">
        <v>552</v>
      </c>
      <c r="G278" s="66">
        <v>60</v>
      </c>
      <c r="H278" s="66">
        <v>0</v>
      </c>
      <c r="I278" s="69" t="s">
        <v>176</v>
      </c>
      <c r="J278" s="69">
        <v>3</v>
      </c>
      <c r="K278" s="55" t="s">
        <v>51</v>
      </c>
    </row>
    <row r="279" spans="3:11" ht="15.75">
      <c r="C279" s="23">
        <v>10000082230</v>
      </c>
      <c r="D279" s="23">
        <v>272</v>
      </c>
      <c r="E279" s="63">
        <v>168</v>
      </c>
      <c r="F279" s="77" t="s">
        <v>408</v>
      </c>
      <c r="G279" s="66">
        <v>41</v>
      </c>
      <c r="H279" s="66">
        <v>0</v>
      </c>
      <c r="I279" s="69" t="s">
        <v>253</v>
      </c>
      <c r="J279" s="69">
        <v>3</v>
      </c>
      <c r="K279" s="55" t="s">
        <v>51</v>
      </c>
    </row>
    <row r="280" spans="3:11" ht="15.75">
      <c r="C280" s="23">
        <v>10000082230</v>
      </c>
      <c r="D280" s="23">
        <v>273</v>
      </c>
      <c r="E280" s="63">
        <v>168</v>
      </c>
      <c r="F280" s="77" t="s">
        <v>189</v>
      </c>
      <c r="G280" s="66">
        <v>65</v>
      </c>
      <c r="H280" s="66">
        <v>0</v>
      </c>
      <c r="I280" s="69" t="s">
        <v>253</v>
      </c>
      <c r="J280" s="69">
        <v>3</v>
      </c>
      <c r="K280" s="55" t="s">
        <v>51</v>
      </c>
    </row>
    <row r="281" spans="3:11" ht="15.75">
      <c r="C281" s="23">
        <v>10000082249</v>
      </c>
      <c r="D281" s="23">
        <v>274</v>
      </c>
      <c r="E281" s="63">
        <v>169</v>
      </c>
      <c r="F281" s="77" t="s">
        <v>227</v>
      </c>
      <c r="G281" s="66">
        <v>70</v>
      </c>
      <c r="H281" s="66">
        <v>0</v>
      </c>
      <c r="I281" s="69" t="s">
        <v>310</v>
      </c>
      <c r="J281" s="69">
        <v>3</v>
      </c>
      <c r="K281" s="55" t="s">
        <v>51</v>
      </c>
    </row>
    <row r="282" spans="3:11" ht="15.75">
      <c r="C282" s="23">
        <v>10000082995</v>
      </c>
      <c r="D282" s="23">
        <v>275</v>
      </c>
      <c r="E282" s="63">
        <v>156</v>
      </c>
      <c r="F282" s="77" t="s">
        <v>302</v>
      </c>
      <c r="G282" s="66">
        <v>25</v>
      </c>
      <c r="H282" s="66">
        <v>0</v>
      </c>
      <c r="I282" s="69" t="s">
        <v>253</v>
      </c>
      <c r="J282" s="69">
        <v>3</v>
      </c>
      <c r="K282" s="55" t="s">
        <v>51</v>
      </c>
    </row>
    <row r="283" spans="3:11" ht="15.75">
      <c r="C283" s="23">
        <v>10000082995</v>
      </c>
      <c r="D283" s="23">
        <v>276</v>
      </c>
      <c r="E283" s="63">
        <v>156</v>
      </c>
      <c r="F283" s="77" t="s">
        <v>167</v>
      </c>
      <c r="G283" s="66">
        <v>49</v>
      </c>
      <c r="H283" s="66">
        <v>0</v>
      </c>
      <c r="I283" s="69" t="s">
        <v>364</v>
      </c>
      <c r="J283" s="69">
        <v>3</v>
      </c>
      <c r="K283" s="55" t="s">
        <v>51</v>
      </c>
    </row>
    <row r="284" spans="3:11" ht="15.75">
      <c r="C284" s="23">
        <v>10000083014</v>
      </c>
      <c r="D284" s="23">
        <v>277</v>
      </c>
      <c r="E284" s="63">
        <v>157</v>
      </c>
      <c r="F284" s="77" t="s">
        <v>431</v>
      </c>
      <c r="G284" s="66">
        <v>23</v>
      </c>
      <c r="H284" s="66">
        <v>0</v>
      </c>
      <c r="I284" s="69" t="s">
        <v>253</v>
      </c>
      <c r="J284" s="69">
        <v>3</v>
      </c>
      <c r="K284" s="55" t="s">
        <v>51</v>
      </c>
    </row>
    <row r="285" spans="3:11" ht="15.75">
      <c r="C285" s="23">
        <v>10000083014</v>
      </c>
      <c r="D285" s="23">
        <v>278</v>
      </c>
      <c r="E285" s="63">
        <v>157</v>
      </c>
      <c r="F285" s="77" t="s">
        <v>518</v>
      </c>
      <c r="G285" s="66">
        <v>59</v>
      </c>
      <c r="H285" s="66">
        <v>0</v>
      </c>
      <c r="I285" s="69" t="s">
        <v>364</v>
      </c>
      <c r="J285" s="69">
        <v>3</v>
      </c>
      <c r="K285" s="55" t="s">
        <v>51</v>
      </c>
    </row>
    <row r="286" spans="3:11" ht="15.75">
      <c r="C286" s="23">
        <v>10000083052</v>
      </c>
      <c r="D286" s="23">
        <v>279</v>
      </c>
      <c r="E286" s="63">
        <v>158</v>
      </c>
      <c r="F286" s="77" t="s">
        <v>155</v>
      </c>
      <c r="G286" s="66">
        <v>47</v>
      </c>
      <c r="H286" s="66">
        <v>0</v>
      </c>
      <c r="I286" s="69" t="s">
        <v>318</v>
      </c>
      <c r="J286" s="69">
        <v>3</v>
      </c>
      <c r="K286" s="55" t="s">
        <v>51</v>
      </c>
    </row>
    <row r="287" spans="3:11" ht="15.75">
      <c r="C287" s="23">
        <v>10000083052</v>
      </c>
      <c r="D287" s="23">
        <v>280</v>
      </c>
      <c r="E287" s="63">
        <v>158</v>
      </c>
      <c r="F287" s="77" t="s">
        <v>188</v>
      </c>
      <c r="G287" s="66">
        <v>25</v>
      </c>
      <c r="H287" s="66">
        <v>0</v>
      </c>
      <c r="I287" s="69" t="s">
        <v>253</v>
      </c>
      <c r="J287" s="69">
        <v>3</v>
      </c>
      <c r="K287" s="55" t="s">
        <v>51</v>
      </c>
    </row>
    <row r="288" spans="3:11" ht="15.75">
      <c r="C288" s="23">
        <v>10000083071</v>
      </c>
      <c r="D288" s="23">
        <v>281</v>
      </c>
      <c r="E288" s="63">
        <v>161</v>
      </c>
      <c r="F288" s="77" t="s">
        <v>440</v>
      </c>
      <c r="G288" s="66">
        <v>11</v>
      </c>
      <c r="H288" s="66">
        <v>0</v>
      </c>
      <c r="I288" s="69" t="s">
        <v>253</v>
      </c>
      <c r="J288" s="69">
        <v>3</v>
      </c>
      <c r="K288" s="55" t="s">
        <v>51</v>
      </c>
    </row>
    <row r="289" spans="3:11" ht="15.75">
      <c r="C289" s="23">
        <v>10000083071</v>
      </c>
      <c r="D289" s="23">
        <v>282</v>
      </c>
      <c r="E289" s="63">
        <v>161</v>
      </c>
      <c r="F289" s="77" t="s">
        <v>225</v>
      </c>
      <c r="G289" s="66">
        <v>48</v>
      </c>
      <c r="H289" s="66">
        <v>0</v>
      </c>
      <c r="I289" s="69" t="s">
        <v>364</v>
      </c>
      <c r="J289" s="69">
        <v>3</v>
      </c>
      <c r="K289" s="55" t="s">
        <v>51</v>
      </c>
    </row>
    <row r="290" spans="3:11" ht="15.75">
      <c r="C290" s="23">
        <v>10000083072</v>
      </c>
      <c r="D290" s="23">
        <v>283</v>
      </c>
      <c r="E290" s="63">
        <v>170</v>
      </c>
      <c r="F290" s="77" t="s">
        <v>268</v>
      </c>
      <c r="G290" s="66">
        <v>7</v>
      </c>
      <c r="H290" s="66">
        <v>0</v>
      </c>
      <c r="I290" s="69" t="s">
        <v>168</v>
      </c>
      <c r="J290" s="69">
        <v>3</v>
      </c>
      <c r="K290" s="55" t="s">
        <v>51</v>
      </c>
    </row>
    <row r="291" spans="3:11" ht="15.75">
      <c r="C291" s="23">
        <v>10000083072</v>
      </c>
      <c r="D291" s="23">
        <v>284</v>
      </c>
      <c r="E291" s="63">
        <v>170</v>
      </c>
      <c r="F291" s="77" t="s">
        <v>410</v>
      </c>
      <c r="G291" s="66">
        <v>33</v>
      </c>
      <c r="H291" s="66">
        <v>0</v>
      </c>
      <c r="I291" s="69" t="s">
        <v>17</v>
      </c>
      <c r="J291" s="69">
        <v>3</v>
      </c>
      <c r="K291" s="55" t="s">
        <v>51</v>
      </c>
    </row>
    <row r="292" spans="3:11" ht="15.75">
      <c r="C292" s="23">
        <v>10000083073</v>
      </c>
      <c r="D292" s="23">
        <v>285</v>
      </c>
      <c r="E292" s="63">
        <v>171</v>
      </c>
      <c r="F292" s="77" t="s">
        <v>329</v>
      </c>
      <c r="G292" s="66">
        <v>23</v>
      </c>
      <c r="H292" s="66">
        <v>0</v>
      </c>
      <c r="I292" s="69" t="s">
        <v>187</v>
      </c>
      <c r="J292" s="69">
        <v>3</v>
      </c>
      <c r="K292" s="55" t="s">
        <v>51</v>
      </c>
    </row>
    <row r="293" spans="3:11" ht="16.5" thickBot="1">
      <c r="C293" s="20">
        <v>10000083074</v>
      </c>
      <c r="D293" s="20">
        <v>286</v>
      </c>
      <c r="E293" s="64">
        <v>172</v>
      </c>
      <c r="F293" s="78" t="s">
        <v>126</v>
      </c>
      <c r="G293" s="67">
        <v>5</v>
      </c>
      <c r="H293" s="67">
        <v>0</v>
      </c>
      <c r="I293" s="70" t="s">
        <v>50</v>
      </c>
      <c r="J293" s="70">
        <v>3</v>
      </c>
      <c r="K293" s="56" t="s">
        <v>51</v>
      </c>
    </row>
    <row r="294" ht="15.75" thickTop="1"/>
    <row r="295" spans="3:10" ht="30" customHeight="1">
      <c r="C295" s="24"/>
      <c r="D295" s="24" t="s">
        <v>434</v>
      </c>
      <c r="E295" s="61">
        <f ca="1">TODAY()</f>
        <v>42697</v>
      </c>
      <c r="F295" s="53" t="s">
        <v>422</v>
      </c>
      <c r="G295" s="4" t="s">
        <v>294</v>
      </c>
      <c r="I295" s="4"/>
      <c r="J295" s="4"/>
    </row>
    <row r="296" ht="15">
      <c r="F296" s="29" t="s">
        <v>291</v>
      </c>
    </row>
    <row r="297" ht="9.75" customHeight="1"/>
    <row r="298" spans="3:10" ht="30" customHeight="1">
      <c r="C298" s="30"/>
      <c r="D298" s="30"/>
      <c r="E298" s="24" t="str">
        <f>"в т.ч. поступило за "&amp;YEAR+0&amp;" г."</f>
        <v>в т.ч. поступило за 2016 г.</v>
      </c>
      <c r="F298" s="53" t="s">
        <v>145</v>
      </c>
      <c r="G298" s="4" t="s">
        <v>294</v>
      </c>
      <c r="I298" s="4"/>
      <c r="J298" s="4"/>
    </row>
    <row r="299" ht="20.25" customHeight="1">
      <c r="F299" s="29" t="s">
        <v>291</v>
      </c>
    </row>
    <row r="300" spans="3:10" ht="30" customHeight="1">
      <c r="C300" s="24"/>
      <c r="D300" s="24"/>
      <c r="E300" s="24" t="str">
        <f>"Выбыло за "&amp;YEAR+0&amp;" г."</f>
        <v>Выбыло за 2016 г.</v>
      </c>
      <c r="F300" s="53" t="s">
        <v>145</v>
      </c>
      <c r="G300" s="4" t="s">
        <v>294</v>
      </c>
      <c r="I300" s="4"/>
      <c r="J300" s="4"/>
    </row>
    <row r="301" ht="15">
      <c r="F301" s="29" t="s">
        <v>291</v>
      </c>
    </row>
    <row r="303" spans="6:8" ht="15.75">
      <c r="F303" s="51" t="s">
        <v>174</v>
      </c>
      <c r="G303" s="28"/>
      <c r="H303" t="s">
        <v>269</v>
      </c>
    </row>
    <row r="304" ht="15.75">
      <c r="F304" s="52"/>
    </row>
    <row r="305" spans="6:7" ht="15.75">
      <c r="F305" s="52" t="s">
        <v>495</v>
      </c>
      <c r="G305" s="50">
        <f ca="1">TODAY()</f>
        <v>42697</v>
      </c>
    </row>
  </sheetData>
  <sheetProtection/>
  <mergeCells count="7">
    <mergeCell ref="J5:J6"/>
    <mergeCell ref="K5:K6"/>
    <mergeCell ref="G5:H5"/>
    <mergeCell ref="D5:D6"/>
    <mergeCell ref="E5:E6"/>
    <mergeCell ref="F5:F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38.0039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3" ht="15">
      <c r="D3" s="60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5" ht="27.75" customHeight="1" thickBot="1">
      <c r="B5" s="4" t="s">
        <v>461</v>
      </c>
    </row>
    <row r="6" spans="2:4" s="45" customFormat="1" ht="33.75" customHeight="1" thickBot="1">
      <c r="B6" s="43" t="str">
        <f>"Итого на 01.01."&amp;YEAR+1&amp;" г."</f>
        <v>Итого на 01.01.2017 г.</v>
      </c>
      <c r="C6" s="44" t="str">
        <f>"SELECT "&amp;FUND_COUNT_ALL+0&amp;"  as QtyRows "</f>
        <v>SELECT 286  as QtyRows </v>
      </c>
      <c r="D6" s="47"/>
    </row>
    <row r="7" spans="2:4" s="45" customFormat="1" ht="29.25" customHeight="1" thickBot="1">
      <c r="B7" s="48" t="s">
        <v>79</v>
      </c>
      <c r="C7" s="49" t="s">
        <v>135</v>
      </c>
      <c r="D7" s="46"/>
    </row>
    <row r="8" spans="2:3" ht="27.75" customHeight="1" thickBot="1">
      <c r="B8" s="3" t="s">
        <v>501</v>
      </c>
      <c r="C8" s="27" t="s">
        <v>401</v>
      </c>
    </row>
    <row r="9" spans="2:3" ht="27.75" customHeight="1" thickBot="1">
      <c r="B9" s="48" t="s">
        <v>79</v>
      </c>
      <c r="C9" s="49"/>
    </row>
    <row r="10" spans="2:3" ht="27.75" customHeight="1" thickBot="1">
      <c r="B10" s="3" t="s">
        <v>501</v>
      </c>
      <c r="C10" s="27"/>
    </row>
    <row r="12" spans="2:4" ht="15.75" thickBot="1">
      <c r="B12" t="s">
        <v>47</v>
      </c>
      <c r="D12" t="s">
        <v>108</v>
      </c>
    </row>
    <row r="13" spans="2:5" ht="211.5" customHeight="1" thickBot="1">
      <c r="B13" s="3" t="s">
        <v>152</v>
      </c>
      <c r="C13" s="1" t="s">
        <v>199</v>
      </c>
      <c r="D13" s="1"/>
      <c r="E13" s="1" t="s">
        <v>475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535</v>
      </c>
    </row>
    <row r="3" spans="3:6" ht="34.5" customHeight="1" thickBot="1">
      <c r="C3" s="32" t="s">
        <v>178</v>
      </c>
      <c r="D3" s="33" t="s">
        <v>212</v>
      </c>
      <c r="E3" s="33" t="s">
        <v>500</v>
      </c>
      <c r="F3" s="34" t="s">
        <v>119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6" ht="15" customHeight="1">
      <c r="C5" s="38" t="s">
        <v>109</v>
      </c>
      <c r="D5" s="36">
        <v>10000000001</v>
      </c>
      <c r="E5" s="37" t="s">
        <v>246</v>
      </c>
      <c r="F5" s="37"/>
    </row>
    <row r="6" spans="3:6" ht="15" customHeight="1">
      <c r="C6" s="38" t="s">
        <v>92</v>
      </c>
      <c r="D6" s="36" t="s">
        <v>374</v>
      </c>
      <c r="E6" s="37" t="s">
        <v>287</v>
      </c>
      <c r="F6" s="37" t="s">
        <v>521</v>
      </c>
    </row>
    <row r="7" spans="3:6" ht="15" customHeight="1">
      <c r="C7" s="38" t="s">
        <v>142</v>
      </c>
      <c r="D7" s="36" t="s">
        <v>12</v>
      </c>
      <c r="E7" s="37" t="s">
        <v>273</v>
      </c>
      <c r="F7" s="37"/>
    </row>
    <row r="8" spans="3:6" ht="15" customHeight="1">
      <c r="C8" s="38" t="s">
        <v>70</v>
      </c>
      <c r="D8" s="36" t="s">
        <v>246</v>
      </c>
      <c r="E8" s="37" t="s">
        <v>246</v>
      </c>
      <c r="F8" s="37" t="s">
        <v>246</v>
      </c>
    </row>
    <row r="9" spans="3:6" ht="15" customHeight="1" thickBot="1">
      <c r="C9" s="39"/>
      <c r="D9" s="40"/>
      <c r="E9" s="41"/>
      <c r="F9" s="41"/>
    </row>
    <row r="10" ht="15" customHeight="1"/>
    <row r="11" spans="3:4" ht="15" customHeight="1">
      <c r="C11" t="s">
        <v>487</v>
      </c>
      <c r="D11" s="2"/>
    </row>
    <row r="12" spans="3:4" ht="15" customHeight="1" thickBot="1">
      <c r="C12" s="31" t="s">
        <v>502</v>
      </c>
      <c r="D12" s="45"/>
    </row>
    <row r="13" spans="3:5" ht="26.25" customHeight="1">
      <c r="C13" s="35" t="s">
        <v>530</v>
      </c>
      <c r="D13" s="57">
        <f>COUNTA(FUND_COUNT_ALL_ROWS)</f>
        <v>286</v>
      </c>
      <c r="E13" s="58" t="s">
        <v>180</v>
      </c>
    </row>
    <row r="14" ht="33.75" customHeight="1" thickBot="1"/>
    <row r="15" spans="2:8" ht="32.25" customHeight="1" thickBot="1" thickTop="1">
      <c r="B15" s="13" t="s">
        <v>356</v>
      </c>
      <c r="C15" s="13" t="s">
        <v>48</v>
      </c>
      <c r="D15" s="13" t="s">
        <v>391</v>
      </c>
      <c r="E15" s="13" t="s">
        <v>459</v>
      </c>
      <c r="F15" s="13" t="s">
        <v>424</v>
      </c>
      <c r="G15" s="13" t="s">
        <v>377</v>
      </c>
      <c r="H15" s="13"/>
    </row>
    <row r="16" spans="2:8" ht="15" customHeight="1" thickBot="1" thickTop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/>
    </row>
    <row r="17" spans="2:8" ht="15.75" thickTop="1">
      <c r="B17" s="26">
        <v>0</v>
      </c>
      <c r="C17" s="25" t="s">
        <v>481</v>
      </c>
      <c r="D17" s="6" t="s">
        <v>515</v>
      </c>
      <c r="E17" s="15" t="s">
        <v>171</v>
      </c>
      <c r="F17" s="15" t="s">
        <v>191</v>
      </c>
      <c r="G17" s="14" t="s">
        <v>182</v>
      </c>
      <c r="H17" s="5"/>
    </row>
    <row r="18" spans="2:8" ht="19.5" customHeight="1">
      <c r="B18" s="26">
        <v>0</v>
      </c>
      <c r="C18" s="25" t="s">
        <v>526</v>
      </c>
      <c r="D18" s="6" t="s">
        <v>531</v>
      </c>
      <c r="E18" s="15" t="s">
        <v>429</v>
      </c>
      <c r="F18" s="15" t="s">
        <v>246</v>
      </c>
      <c r="G18" s="15" t="s">
        <v>182</v>
      </c>
      <c r="H18" s="11"/>
    </row>
    <row r="19" spans="2:8" ht="15">
      <c r="B19" s="26">
        <v>0</v>
      </c>
      <c r="C19" s="25" t="s">
        <v>371</v>
      </c>
      <c r="D19" s="6" t="s">
        <v>441</v>
      </c>
      <c r="E19" s="15" t="s">
        <v>429</v>
      </c>
      <c r="F19" s="15" t="s">
        <v>246</v>
      </c>
      <c r="G19" s="15" t="s">
        <v>182</v>
      </c>
      <c r="H19" s="11"/>
    </row>
    <row r="20" spans="2:8" ht="15">
      <c r="B20" s="26">
        <v>0</v>
      </c>
      <c r="C20" s="25" t="s">
        <v>546</v>
      </c>
      <c r="D20" s="6" t="s">
        <v>497</v>
      </c>
      <c r="E20" s="15" t="s">
        <v>429</v>
      </c>
      <c r="F20" s="15" t="s">
        <v>246</v>
      </c>
      <c r="G20" s="15" t="s">
        <v>182</v>
      </c>
      <c r="H20" s="11"/>
    </row>
    <row r="21" spans="2:8" ht="15">
      <c r="B21" s="26">
        <v>0</v>
      </c>
      <c r="C21" s="25" t="s">
        <v>70</v>
      </c>
      <c r="D21" s="6" t="s">
        <v>246</v>
      </c>
      <c r="E21" s="6" t="s">
        <v>246</v>
      </c>
      <c r="F21" s="15"/>
      <c r="G21" s="15"/>
      <c r="H21" s="11"/>
    </row>
    <row r="22" spans="2:8" ht="15">
      <c r="B22" s="26"/>
      <c r="C22" s="25"/>
      <c r="D22" s="6"/>
      <c r="E22" s="6"/>
      <c r="F22" s="16"/>
      <c r="G22" s="16"/>
      <c r="H22" s="7"/>
    </row>
    <row r="23" spans="2:8" ht="15">
      <c r="B23" s="26"/>
      <c r="C23" s="25"/>
      <c r="D23" s="6"/>
      <c r="E23" s="6"/>
      <c r="F23" s="17"/>
      <c r="G23" s="17"/>
      <c r="H23" s="12"/>
    </row>
    <row r="24" spans="2:8" ht="15.75" thickBot="1">
      <c r="B24" s="8"/>
      <c r="C24" s="8"/>
      <c r="D24" s="9"/>
      <c r="E24" s="18"/>
      <c r="F24" s="18"/>
      <c r="G24" s="18"/>
      <c r="H24" s="10"/>
    </row>
    <row r="25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DIM</cp:lastModifiedBy>
  <cp:lastPrinted>2012-05-04T12:50:54Z</cp:lastPrinted>
  <dcterms:created xsi:type="dcterms:W3CDTF">2012-04-04T06:49:07Z</dcterms:created>
  <dcterms:modified xsi:type="dcterms:W3CDTF">2016-11-23T12:58:28Z</dcterms:modified>
  <cp:category/>
  <cp:version/>
  <cp:contentType/>
  <cp:contentStatus/>
</cp:coreProperties>
</file>